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24" windowWidth="22860" windowHeight="973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M73" i="1"/>
  <c r="O74" s="1"/>
  <c r="K73"/>
  <c r="N73"/>
  <c r="L73" l="1"/>
  <c r="O73" l="1"/>
  <c r="O75" s="1"/>
  <c r="O78"/>
  <c r="O76" l="1"/>
  <c r="O79" l="1"/>
  <c r="O80" s="1"/>
  <c r="O81" s="1"/>
  <c r="O82" s="1"/>
</calcChain>
</file>

<file path=xl/sharedStrings.xml><?xml version="1.0" encoding="utf-8"?>
<sst xmlns="http://schemas.openxmlformats.org/spreadsheetml/2006/main" count="218" uniqueCount="151">
  <si>
    <t>Lokālā tāme  3</t>
  </si>
  <si>
    <t>ELEKTROAPGĀDE</t>
  </si>
  <si>
    <t>Objekta nosaukums: Dažādu sociālo grupu kopdzīvojama māja</t>
  </si>
  <si>
    <t>Objekta adrese Ķekavas pagasts "Zentenes"</t>
  </si>
  <si>
    <t xml:space="preserve">Būvuzņēmējs: </t>
  </si>
  <si>
    <t xml:space="preserve">Pasūtījuma Nr.: </t>
  </si>
  <si>
    <t>Nr.p.k.</t>
  </si>
  <si>
    <t>Darba nosaukums</t>
  </si>
  <si>
    <t>Mērvienība</t>
  </si>
  <si>
    <t>Daudzums</t>
  </si>
  <si>
    <t>Vienības izmaksas</t>
  </si>
  <si>
    <t>Kopā uz visu apjomu</t>
  </si>
  <si>
    <t>laika norma (c/h).</t>
  </si>
  <si>
    <t>darba samaksas likme (Ls/h)</t>
  </si>
  <si>
    <t>darba alga (Ls)</t>
  </si>
  <si>
    <t>materiāli (Ls)</t>
  </si>
  <si>
    <t>mehānismi (Ls)</t>
  </si>
  <si>
    <t>kopā (Ls)</t>
  </si>
  <si>
    <t>darbietilpība (c/h)</t>
  </si>
  <si>
    <t>summa (Ls)</t>
  </si>
  <si>
    <t>1</t>
  </si>
  <si>
    <t>Spēka sadale SS3-1</t>
  </si>
  <si>
    <t>kompl.</t>
  </si>
  <si>
    <t>2</t>
  </si>
  <si>
    <t>Spēka sadale SS3-2</t>
  </si>
  <si>
    <t>3</t>
  </si>
  <si>
    <t>Spēka sadale SS3-3</t>
  </si>
  <si>
    <t>4</t>
  </si>
  <si>
    <t>Spēka sadale SS3-4</t>
  </si>
  <si>
    <t>5</t>
  </si>
  <si>
    <t>Spēka sadale AS3-1</t>
  </si>
  <si>
    <t>6</t>
  </si>
  <si>
    <t>Apgaismes armatūra , mont. pie griestiem, IP20</t>
  </si>
  <si>
    <t>gab.</t>
  </si>
  <si>
    <t>7</t>
  </si>
  <si>
    <t>Apgaismes armatūra , mont. pie griestiem, IP20+akum</t>
  </si>
  <si>
    <t>8</t>
  </si>
  <si>
    <t>Apgaismes armatūra , mont. pie griestiem, IP65</t>
  </si>
  <si>
    <t>9</t>
  </si>
  <si>
    <t>Apgaismes armatūra , mont. pie griestiem, IP65+akum</t>
  </si>
  <si>
    <t>10</t>
  </si>
  <si>
    <t>Apgaismes armatūra , mont. pie griestiem, IP44+sl</t>
  </si>
  <si>
    <t>11</t>
  </si>
  <si>
    <t>Apg. armatūra , mont. pie griestiem, IP20 E-27</t>
  </si>
  <si>
    <t>12</t>
  </si>
  <si>
    <t>Apg. armatūra , mont. pie griestiem, IP20 E-27+akum</t>
  </si>
  <si>
    <t>13</t>
  </si>
  <si>
    <t>Apg. armatūra , mont. pie griestiem, IP65 E-27</t>
  </si>
  <si>
    <t>14</t>
  </si>
  <si>
    <t>Avārijas apgaismes armatūra "Izeja", deg visu laiku, IP20</t>
  </si>
  <si>
    <t>15</t>
  </si>
  <si>
    <t>Krustaslēdzis In=10A  IP-20</t>
  </si>
  <si>
    <t>16</t>
  </si>
  <si>
    <t>Pārslēdzis In=10A  IP-20</t>
  </si>
  <si>
    <t>17</t>
  </si>
  <si>
    <t>Grupu slēdzis, , In=10A IP-20</t>
  </si>
  <si>
    <t>18</t>
  </si>
  <si>
    <t>Grupu slēdzis, , In=10A  IP-44</t>
  </si>
  <si>
    <t>19</t>
  </si>
  <si>
    <t>Grupu slēdzis, , In=10A  IP-65</t>
  </si>
  <si>
    <t>20</t>
  </si>
  <si>
    <t>Grupu slēdzis, , In=10A IP-20 sap</t>
  </si>
  <si>
    <t>21</t>
  </si>
  <si>
    <t>Grupu slēdzis, , In=10A  IP-44 sap</t>
  </si>
  <si>
    <t>22</t>
  </si>
  <si>
    <t>Poga in=10A   IP-20</t>
  </si>
  <si>
    <t>23</t>
  </si>
  <si>
    <t>Sienas kontakts,1PH+Z In=16A IP-20 dub</t>
  </si>
  <si>
    <t>24</t>
  </si>
  <si>
    <t>Sienas kontakts,1PH+Z In=16A IP-44  dub</t>
  </si>
  <si>
    <t>25</t>
  </si>
  <si>
    <t>Sienas kontakts,1PH+Z In=16A IP-44</t>
  </si>
  <si>
    <t>26</t>
  </si>
  <si>
    <t xml:space="preserve">Sienas kontakts,3PH+Z In=16A IP-44  </t>
  </si>
  <si>
    <t>27</t>
  </si>
  <si>
    <t>Nozarkarba</t>
  </si>
  <si>
    <t>28</t>
  </si>
  <si>
    <t>Kabelis AXMK 4x35mm2</t>
  </si>
  <si>
    <t>m</t>
  </si>
  <si>
    <t>29</t>
  </si>
  <si>
    <t>Kabelis NYY 5x16mm2</t>
  </si>
  <si>
    <t>30</t>
  </si>
  <si>
    <t>Kabelis NYY 5x 6mm2</t>
  </si>
  <si>
    <t>31</t>
  </si>
  <si>
    <t>Kabelis NYY 5x 4mm2</t>
  </si>
  <si>
    <t>32</t>
  </si>
  <si>
    <t>Kabelis NYY 3z2,5mm2</t>
  </si>
  <si>
    <t>33</t>
  </si>
  <si>
    <t>Kabelis NYY 3x1,5mm2</t>
  </si>
  <si>
    <t>34</t>
  </si>
  <si>
    <t>Kabelis MMJ 5x4 mm2</t>
  </si>
  <si>
    <t>35</t>
  </si>
  <si>
    <t>Kabelis MMJ 3x4 mm2</t>
  </si>
  <si>
    <t>36</t>
  </si>
  <si>
    <t>Kabelis MMJ 3x2,5 mm2</t>
  </si>
  <si>
    <t>37</t>
  </si>
  <si>
    <t>Kabelis MMJ 4x1,5 mm2</t>
  </si>
  <si>
    <t>38</t>
  </si>
  <si>
    <t>Kabelis MMJ 3x1,5 mm2</t>
  </si>
  <si>
    <t>39</t>
  </si>
  <si>
    <t>Kabelis MMJ 2x1.5 mm2</t>
  </si>
  <si>
    <t>40</t>
  </si>
  <si>
    <t>Zemejuma vads 1x4mm</t>
  </si>
  <si>
    <t>41</t>
  </si>
  <si>
    <t>Kabe'la gala apdare 35mm2 AL</t>
  </si>
  <si>
    <t>42</t>
  </si>
  <si>
    <t>PE caurule 25mm gof</t>
  </si>
  <si>
    <t>43</t>
  </si>
  <si>
    <t>PE caurule 16mm gluda</t>
  </si>
  <si>
    <t>44</t>
  </si>
  <si>
    <t>Kabeļa plaukts KS80-400</t>
  </si>
  <si>
    <t>45</t>
  </si>
  <si>
    <t>Potenciāla izlidzināšanas sadalne</t>
  </si>
  <si>
    <t>46</t>
  </si>
  <si>
    <t>Sildītājs 1kv ar trmostatu</t>
  </si>
  <si>
    <t>47</t>
  </si>
  <si>
    <t>Gaismas sensors</t>
  </si>
  <si>
    <t>48</t>
  </si>
  <si>
    <t>Nosūces ventilators</t>
  </si>
  <si>
    <t>49</t>
  </si>
  <si>
    <t>Trauksmes slēdzis ar pogu</t>
  </si>
  <si>
    <t>50</t>
  </si>
  <si>
    <t>Trauksmes slēdzis ar pogu un virvi</t>
  </si>
  <si>
    <t>51</t>
  </si>
  <si>
    <t>Transformators 240/15v</t>
  </si>
  <si>
    <t>52</t>
  </si>
  <si>
    <r>
      <t>Kontrolier</t>
    </r>
    <r>
      <rPr>
        <sz val="10"/>
        <color indexed="8"/>
        <rFont val="CS Standard"/>
        <charset val="186"/>
      </rPr>
      <t>īce FEN1001</t>
    </r>
  </si>
  <si>
    <t>53</t>
  </si>
  <si>
    <t>Signālgaismeklis FIM 1000</t>
  </si>
  <si>
    <t>54</t>
  </si>
  <si>
    <t>Signālpults ar piecvietīgo ramiti FIM 1300</t>
  </si>
  <si>
    <t>55</t>
  </si>
  <si>
    <t>Skaņu signāls  FIP 1001</t>
  </si>
  <si>
    <t>56</t>
  </si>
  <si>
    <t>57</t>
  </si>
  <si>
    <t>Instalācijas kabelis:4x0.5</t>
  </si>
  <si>
    <t>58</t>
  </si>
  <si>
    <t>59</t>
  </si>
  <si>
    <t>PE caurules d-16 gofr</t>
  </si>
  <si>
    <t xml:space="preserve">Kopā  </t>
  </si>
  <si>
    <t>Izdevumi materiālu transportam:</t>
  </si>
  <si>
    <t>Kopā:</t>
  </si>
  <si>
    <t>Virsizdevum:</t>
  </si>
  <si>
    <t>Plānotā peļņa:</t>
  </si>
  <si>
    <t>Sociālais nodoklis:</t>
  </si>
  <si>
    <t>Pavisam kopā:</t>
  </si>
  <si>
    <t>PVN:</t>
  </si>
  <si>
    <t>Sastādīja</t>
  </si>
  <si>
    <t>(paraksts un tā atšifrējums, datums)</t>
  </si>
  <si>
    <t>Pieņēma</t>
  </si>
  <si>
    <t>__%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</si>
</sst>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0.0"/>
  </numFmts>
  <fonts count="14"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0"/>
      <name val="Helv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204"/>
    </font>
    <font>
      <sz val="10"/>
      <color indexed="8"/>
      <name val="CS Standard"/>
      <charset val="186"/>
    </font>
    <font>
      <b/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80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ill="1"/>
    <xf numFmtId="0" fontId="3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5" fillId="0" borderId="0" xfId="1" applyFont="1" applyFill="1"/>
    <xf numFmtId="0" fontId="6" fillId="0" borderId="0" xfId="1" applyFont="1" applyFill="1"/>
    <xf numFmtId="2" fontId="6" fillId="0" borderId="0" xfId="1" applyNumberFormat="1" applyFont="1" applyFill="1"/>
    <xf numFmtId="164" fontId="7" fillId="0" borderId="0" xfId="1" applyNumberFormat="1" applyFont="1" applyFill="1" applyAlignment="1">
      <alignment horizontal="center"/>
    </xf>
    <xf numFmtId="0" fontId="8" fillId="2" borderId="1" xfId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 vertical="center" wrapText="1"/>
    </xf>
    <xf numFmtId="2" fontId="8" fillId="2" borderId="1" xfId="1" applyNumberFormat="1" applyFont="1" applyFill="1" applyBorder="1" applyAlignment="1">
      <alignment horizontal="center" vertical="center" textRotation="90" wrapText="1"/>
    </xf>
    <xf numFmtId="0" fontId="8" fillId="2" borderId="1" xfId="1" applyFont="1" applyFill="1" applyBorder="1" applyAlignment="1">
      <alignment horizontal="center"/>
    </xf>
    <xf numFmtId="0" fontId="8" fillId="2" borderId="1" xfId="1" applyFont="1" applyFill="1" applyBorder="1" applyAlignment="1">
      <alignment horizontal="center" vertical="center" textRotation="90" wrapText="1"/>
    </xf>
    <xf numFmtId="0" fontId="6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0" fontId="9" fillId="0" borderId="0" xfId="1" applyFont="1" applyFill="1"/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/>
    </xf>
    <xf numFmtId="2" fontId="6" fillId="0" borderId="3" xfId="0" applyNumberFormat="1" applyFont="1" applyFill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0" fontId="6" fillId="0" borderId="4" xfId="0" applyFont="1" applyBorder="1" applyAlignment="1">
      <alignment horizontal="left" wrapText="1"/>
    </xf>
    <xf numFmtId="165" fontId="10" fillId="0" borderId="1" xfId="0" applyNumberFormat="1" applyFont="1" applyBorder="1" applyAlignment="1">
      <alignment horizontal="center"/>
    </xf>
    <xf numFmtId="2" fontId="6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 wrapText="1"/>
    </xf>
    <xf numFmtId="2" fontId="6" fillId="0" borderId="4" xfId="0" applyNumberFormat="1" applyFont="1" applyFill="1" applyBorder="1" applyAlignment="1">
      <alignment horizontal="center"/>
    </xf>
    <xf numFmtId="0" fontId="12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0" fontId="6" fillId="0" borderId="1" xfId="0" applyFont="1" applyBorder="1"/>
    <xf numFmtId="0" fontId="0" fillId="0" borderId="5" xfId="0" applyFont="1" applyBorder="1" applyAlignment="1">
      <alignment vertical="center" wrapText="1"/>
    </xf>
    <xf numFmtId="0" fontId="6" fillId="0" borderId="7" xfId="0" applyFont="1" applyBorder="1"/>
    <xf numFmtId="0" fontId="5" fillId="0" borderId="8" xfId="0" applyFont="1" applyBorder="1" applyAlignment="1">
      <alignment horizontal="right"/>
    </xf>
    <xf numFmtId="4" fontId="5" fillId="0" borderId="8" xfId="0" applyNumberFormat="1" applyFont="1" applyBorder="1" applyAlignment="1">
      <alignment horizontal="center"/>
    </xf>
    <xf numFmtId="4" fontId="9" fillId="0" borderId="0" xfId="1" applyNumberFormat="1" applyFont="1" applyFill="1"/>
    <xf numFmtId="0" fontId="13" fillId="0" borderId="9" xfId="0" applyFont="1" applyFill="1" applyBorder="1" applyAlignment="1">
      <alignment horizontal="right"/>
    </xf>
    <xf numFmtId="0" fontId="13" fillId="0" borderId="10" xfId="0" applyFont="1" applyFill="1" applyBorder="1" applyAlignment="1">
      <alignment horizontal="right"/>
    </xf>
    <xf numFmtId="0" fontId="13" fillId="0" borderId="11" xfId="0" applyFont="1" applyFill="1" applyBorder="1" applyAlignment="1">
      <alignment horizontal="right"/>
    </xf>
    <xf numFmtId="9" fontId="1" fillId="0" borderId="12" xfId="0" applyNumberFormat="1" applyFont="1" applyFill="1" applyBorder="1" applyAlignment="1"/>
    <xf numFmtId="0" fontId="1" fillId="0" borderId="12" xfId="0" applyFont="1" applyFill="1" applyBorder="1" applyAlignment="1"/>
    <xf numFmtId="2" fontId="1" fillId="0" borderId="13" xfId="0" applyNumberFormat="1" applyFont="1" applyFill="1" applyBorder="1" applyAlignment="1"/>
    <xf numFmtId="0" fontId="13" fillId="0" borderId="14" xfId="0" applyFont="1" applyFill="1" applyBorder="1" applyAlignment="1">
      <alignment horizontal="right"/>
    </xf>
    <xf numFmtId="0" fontId="13" fillId="0" borderId="7" xfId="0" applyFont="1" applyFill="1" applyBorder="1" applyAlignment="1">
      <alignment horizontal="right"/>
    </xf>
    <xf numFmtId="0" fontId="13" fillId="0" borderId="8" xfId="0" applyFont="1" applyFill="1" applyBorder="1" applyAlignment="1">
      <alignment horizontal="right"/>
    </xf>
    <xf numFmtId="9" fontId="1" fillId="0" borderId="15" xfId="0" applyNumberFormat="1" applyFont="1" applyFill="1" applyBorder="1" applyAlignment="1"/>
    <xf numFmtId="0" fontId="1" fillId="0" borderId="15" xfId="0" applyFont="1" applyFill="1" applyBorder="1" applyAlignment="1"/>
    <xf numFmtId="2" fontId="1" fillId="0" borderId="16" xfId="0" applyNumberFormat="1" applyFont="1" applyFill="1" applyBorder="1" applyAlignment="1"/>
    <xf numFmtId="9" fontId="1" fillId="0" borderId="1" xfId="0" applyNumberFormat="1" applyFont="1" applyFill="1" applyBorder="1"/>
    <xf numFmtId="0" fontId="1" fillId="0" borderId="1" xfId="0" applyFont="1" applyFill="1" applyBorder="1"/>
    <xf numFmtId="2" fontId="1" fillId="0" borderId="17" xfId="0" applyNumberFormat="1" applyFont="1" applyFill="1" applyBorder="1"/>
    <xf numFmtId="10" fontId="1" fillId="0" borderId="1" xfId="0" applyNumberFormat="1" applyFont="1" applyFill="1" applyBorder="1"/>
    <xf numFmtId="0" fontId="13" fillId="0" borderId="18" xfId="0" applyFont="1" applyFill="1" applyBorder="1" applyAlignment="1">
      <alignment horizontal="right"/>
    </xf>
    <xf numFmtId="0" fontId="13" fillId="0" borderId="19" xfId="0" applyFont="1" applyFill="1" applyBorder="1" applyAlignment="1">
      <alignment horizontal="right"/>
    </xf>
    <xf numFmtId="0" fontId="13" fillId="0" borderId="20" xfId="0" applyFont="1" applyFill="1" applyBorder="1" applyAlignment="1">
      <alignment horizontal="right"/>
    </xf>
    <xf numFmtId="0" fontId="13" fillId="0" borderId="21" xfId="0" applyFont="1" applyFill="1" applyBorder="1" applyAlignment="1">
      <alignment horizontal="right"/>
    </xf>
    <xf numFmtId="0" fontId="13" fillId="0" borderId="22" xfId="0" applyFont="1" applyFill="1" applyBorder="1" applyAlignment="1">
      <alignment horizontal="right"/>
    </xf>
    <xf numFmtId="0" fontId="13" fillId="0" borderId="23" xfId="0" applyFont="1" applyFill="1" applyBorder="1" applyAlignment="1">
      <alignment horizontal="right"/>
    </xf>
    <xf numFmtId="0" fontId="1" fillId="0" borderId="24" xfId="0" applyFont="1" applyFill="1" applyBorder="1"/>
    <xf numFmtId="0" fontId="1" fillId="0" borderId="25" xfId="0" applyFont="1" applyFill="1" applyBorder="1"/>
    <xf numFmtId="2" fontId="13" fillId="0" borderId="26" xfId="0" applyNumberFormat="1" applyFont="1" applyFill="1" applyBorder="1"/>
    <xf numFmtId="0" fontId="13" fillId="0" borderId="27" xfId="0" applyFont="1" applyFill="1" applyBorder="1" applyAlignment="1">
      <alignment horizontal="right"/>
    </xf>
    <xf numFmtId="9" fontId="1" fillId="0" borderId="28" xfId="0" applyNumberFormat="1" applyFont="1" applyFill="1" applyBorder="1"/>
    <xf numFmtId="0" fontId="1" fillId="0" borderId="28" xfId="0" applyFont="1" applyFill="1" applyBorder="1"/>
    <xf numFmtId="2" fontId="13" fillId="0" borderId="29" xfId="0" applyNumberFormat="1" applyFont="1" applyFill="1" applyBorder="1"/>
    <xf numFmtId="0" fontId="6" fillId="0" borderId="0" xfId="0" applyFont="1" applyFill="1" applyAlignment="1">
      <alignment horizontal="right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3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6" fillId="0" borderId="31" xfId="0" applyFont="1" applyFill="1" applyBorder="1" applyAlignment="1">
      <alignment horizontal="center" vertical="center" wrapText="1"/>
    </xf>
  </cellXfs>
  <cellStyles count="2">
    <cellStyle name="Normal" xfId="0" builtinId="0"/>
    <cellStyle name="Style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68580</xdr:colOff>
      <xdr:row>1</xdr:row>
      <xdr:rowOff>30480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0"/>
          <a:ext cx="68580" cy="251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68580</xdr:colOff>
      <xdr:row>1</xdr:row>
      <xdr:rowOff>30480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0" y="0"/>
          <a:ext cx="68580" cy="251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7"/>
  <sheetViews>
    <sheetView tabSelected="1" workbookViewId="0">
      <selection activeCell="Q78" sqref="Q78"/>
    </sheetView>
  </sheetViews>
  <sheetFormatPr defaultColWidth="9.109375" defaultRowHeight="13.2"/>
  <cols>
    <col min="1" max="1" width="4.6640625" style="9" customWidth="1"/>
    <col min="2" max="2" width="43" style="9" customWidth="1"/>
    <col min="3" max="3" width="5.6640625" style="9" customWidth="1"/>
    <col min="4" max="4" width="6.6640625" style="10" customWidth="1"/>
    <col min="5" max="10" width="7.6640625" style="9" customWidth="1"/>
    <col min="11" max="15" width="8.6640625" style="9" customWidth="1"/>
    <col min="16" max="256" width="9.109375" style="9"/>
    <col min="257" max="257" width="4.6640625" style="9" customWidth="1"/>
    <col min="258" max="258" width="43" style="9" customWidth="1"/>
    <col min="259" max="259" width="5.6640625" style="9" customWidth="1"/>
    <col min="260" max="260" width="6.6640625" style="9" customWidth="1"/>
    <col min="261" max="266" width="7.6640625" style="9" customWidth="1"/>
    <col min="267" max="271" width="8.6640625" style="9" customWidth="1"/>
    <col min="272" max="512" width="9.109375" style="9"/>
    <col min="513" max="513" width="4.6640625" style="9" customWidth="1"/>
    <col min="514" max="514" width="43" style="9" customWidth="1"/>
    <col min="515" max="515" width="5.6640625" style="9" customWidth="1"/>
    <col min="516" max="516" width="6.6640625" style="9" customWidth="1"/>
    <col min="517" max="522" width="7.6640625" style="9" customWidth="1"/>
    <col min="523" max="527" width="8.6640625" style="9" customWidth="1"/>
    <col min="528" max="768" width="9.109375" style="9"/>
    <col min="769" max="769" width="4.6640625" style="9" customWidth="1"/>
    <col min="770" max="770" width="43" style="9" customWidth="1"/>
    <col min="771" max="771" width="5.6640625" style="9" customWidth="1"/>
    <col min="772" max="772" width="6.6640625" style="9" customWidth="1"/>
    <col min="773" max="778" width="7.6640625" style="9" customWidth="1"/>
    <col min="779" max="783" width="8.6640625" style="9" customWidth="1"/>
    <col min="784" max="1024" width="9.109375" style="9"/>
    <col min="1025" max="1025" width="4.6640625" style="9" customWidth="1"/>
    <col min="1026" max="1026" width="43" style="9" customWidth="1"/>
    <col min="1027" max="1027" width="5.6640625" style="9" customWidth="1"/>
    <col min="1028" max="1028" width="6.6640625" style="9" customWidth="1"/>
    <col min="1029" max="1034" width="7.6640625" style="9" customWidth="1"/>
    <col min="1035" max="1039" width="8.6640625" style="9" customWidth="1"/>
    <col min="1040" max="1280" width="9.109375" style="9"/>
    <col min="1281" max="1281" width="4.6640625" style="9" customWidth="1"/>
    <col min="1282" max="1282" width="43" style="9" customWidth="1"/>
    <col min="1283" max="1283" width="5.6640625" style="9" customWidth="1"/>
    <col min="1284" max="1284" width="6.6640625" style="9" customWidth="1"/>
    <col min="1285" max="1290" width="7.6640625" style="9" customWidth="1"/>
    <col min="1291" max="1295" width="8.6640625" style="9" customWidth="1"/>
    <col min="1296" max="1536" width="9.109375" style="9"/>
    <col min="1537" max="1537" width="4.6640625" style="9" customWidth="1"/>
    <col min="1538" max="1538" width="43" style="9" customWidth="1"/>
    <col min="1539" max="1539" width="5.6640625" style="9" customWidth="1"/>
    <col min="1540" max="1540" width="6.6640625" style="9" customWidth="1"/>
    <col min="1541" max="1546" width="7.6640625" style="9" customWidth="1"/>
    <col min="1547" max="1551" width="8.6640625" style="9" customWidth="1"/>
    <col min="1552" max="1792" width="9.109375" style="9"/>
    <col min="1793" max="1793" width="4.6640625" style="9" customWidth="1"/>
    <col min="1794" max="1794" width="43" style="9" customWidth="1"/>
    <col min="1795" max="1795" width="5.6640625" style="9" customWidth="1"/>
    <col min="1796" max="1796" width="6.6640625" style="9" customWidth="1"/>
    <col min="1797" max="1802" width="7.6640625" style="9" customWidth="1"/>
    <col min="1803" max="1807" width="8.6640625" style="9" customWidth="1"/>
    <col min="1808" max="2048" width="9.109375" style="9"/>
    <col min="2049" max="2049" width="4.6640625" style="9" customWidth="1"/>
    <col min="2050" max="2050" width="43" style="9" customWidth="1"/>
    <col min="2051" max="2051" width="5.6640625" style="9" customWidth="1"/>
    <col min="2052" max="2052" width="6.6640625" style="9" customWidth="1"/>
    <col min="2053" max="2058" width="7.6640625" style="9" customWidth="1"/>
    <col min="2059" max="2063" width="8.6640625" style="9" customWidth="1"/>
    <col min="2064" max="2304" width="9.109375" style="9"/>
    <col min="2305" max="2305" width="4.6640625" style="9" customWidth="1"/>
    <col min="2306" max="2306" width="43" style="9" customWidth="1"/>
    <col min="2307" max="2307" width="5.6640625" style="9" customWidth="1"/>
    <col min="2308" max="2308" width="6.6640625" style="9" customWidth="1"/>
    <col min="2309" max="2314" width="7.6640625" style="9" customWidth="1"/>
    <col min="2315" max="2319" width="8.6640625" style="9" customWidth="1"/>
    <col min="2320" max="2560" width="9.109375" style="9"/>
    <col min="2561" max="2561" width="4.6640625" style="9" customWidth="1"/>
    <col min="2562" max="2562" width="43" style="9" customWidth="1"/>
    <col min="2563" max="2563" width="5.6640625" style="9" customWidth="1"/>
    <col min="2564" max="2564" width="6.6640625" style="9" customWidth="1"/>
    <col min="2565" max="2570" width="7.6640625" style="9" customWidth="1"/>
    <col min="2571" max="2575" width="8.6640625" style="9" customWidth="1"/>
    <col min="2576" max="2816" width="9.109375" style="9"/>
    <col min="2817" max="2817" width="4.6640625" style="9" customWidth="1"/>
    <col min="2818" max="2818" width="43" style="9" customWidth="1"/>
    <col min="2819" max="2819" width="5.6640625" style="9" customWidth="1"/>
    <col min="2820" max="2820" width="6.6640625" style="9" customWidth="1"/>
    <col min="2821" max="2826" width="7.6640625" style="9" customWidth="1"/>
    <col min="2827" max="2831" width="8.6640625" style="9" customWidth="1"/>
    <col min="2832" max="3072" width="9.109375" style="9"/>
    <col min="3073" max="3073" width="4.6640625" style="9" customWidth="1"/>
    <col min="3074" max="3074" width="43" style="9" customWidth="1"/>
    <col min="3075" max="3075" width="5.6640625" style="9" customWidth="1"/>
    <col min="3076" max="3076" width="6.6640625" style="9" customWidth="1"/>
    <col min="3077" max="3082" width="7.6640625" style="9" customWidth="1"/>
    <col min="3083" max="3087" width="8.6640625" style="9" customWidth="1"/>
    <col min="3088" max="3328" width="9.109375" style="9"/>
    <col min="3329" max="3329" width="4.6640625" style="9" customWidth="1"/>
    <col min="3330" max="3330" width="43" style="9" customWidth="1"/>
    <col min="3331" max="3331" width="5.6640625" style="9" customWidth="1"/>
    <col min="3332" max="3332" width="6.6640625" style="9" customWidth="1"/>
    <col min="3333" max="3338" width="7.6640625" style="9" customWidth="1"/>
    <col min="3339" max="3343" width="8.6640625" style="9" customWidth="1"/>
    <col min="3344" max="3584" width="9.109375" style="9"/>
    <col min="3585" max="3585" width="4.6640625" style="9" customWidth="1"/>
    <col min="3586" max="3586" width="43" style="9" customWidth="1"/>
    <col min="3587" max="3587" width="5.6640625" style="9" customWidth="1"/>
    <col min="3588" max="3588" width="6.6640625" style="9" customWidth="1"/>
    <col min="3589" max="3594" width="7.6640625" style="9" customWidth="1"/>
    <col min="3595" max="3599" width="8.6640625" style="9" customWidth="1"/>
    <col min="3600" max="3840" width="9.109375" style="9"/>
    <col min="3841" max="3841" width="4.6640625" style="9" customWidth="1"/>
    <col min="3842" max="3842" width="43" style="9" customWidth="1"/>
    <col min="3843" max="3843" width="5.6640625" style="9" customWidth="1"/>
    <col min="3844" max="3844" width="6.6640625" style="9" customWidth="1"/>
    <col min="3845" max="3850" width="7.6640625" style="9" customWidth="1"/>
    <col min="3851" max="3855" width="8.6640625" style="9" customWidth="1"/>
    <col min="3856" max="4096" width="9.109375" style="9"/>
    <col min="4097" max="4097" width="4.6640625" style="9" customWidth="1"/>
    <col min="4098" max="4098" width="43" style="9" customWidth="1"/>
    <col min="4099" max="4099" width="5.6640625" style="9" customWidth="1"/>
    <col min="4100" max="4100" width="6.6640625" style="9" customWidth="1"/>
    <col min="4101" max="4106" width="7.6640625" style="9" customWidth="1"/>
    <col min="4107" max="4111" width="8.6640625" style="9" customWidth="1"/>
    <col min="4112" max="4352" width="9.109375" style="9"/>
    <col min="4353" max="4353" width="4.6640625" style="9" customWidth="1"/>
    <col min="4354" max="4354" width="43" style="9" customWidth="1"/>
    <col min="4355" max="4355" width="5.6640625" style="9" customWidth="1"/>
    <col min="4356" max="4356" width="6.6640625" style="9" customWidth="1"/>
    <col min="4357" max="4362" width="7.6640625" style="9" customWidth="1"/>
    <col min="4363" max="4367" width="8.6640625" style="9" customWidth="1"/>
    <col min="4368" max="4608" width="9.109375" style="9"/>
    <col min="4609" max="4609" width="4.6640625" style="9" customWidth="1"/>
    <col min="4610" max="4610" width="43" style="9" customWidth="1"/>
    <col min="4611" max="4611" width="5.6640625" style="9" customWidth="1"/>
    <col min="4612" max="4612" width="6.6640625" style="9" customWidth="1"/>
    <col min="4613" max="4618" width="7.6640625" style="9" customWidth="1"/>
    <col min="4619" max="4623" width="8.6640625" style="9" customWidth="1"/>
    <col min="4624" max="4864" width="9.109375" style="9"/>
    <col min="4865" max="4865" width="4.6640625" style="9" customWidth="1"/>
    <col min="4866" max="4866" width="43" style="9" customWidth="1"/>
    <col min="4867" max="4867" width="5.6640625" style="9" customWidth="1"/>
    <col min="4868" max="4868" width="6.6640625" style="9" customWidth="1"/>
    <col min="4869" max="4874" width="7.6640625" style="9" customWidth="1"/>
    <col min="4875" max="4879" width="8.6640625" style="9" customWidth="1"/>
    <col min="4880" max="5120" width="9.109375" style="9"/>
    <col min="5121" max="5121" width="4.6640625" style="9" customWidth="1"/>
    <col min="5122" max="5122" width="43" style="9" customWidth="1"/>
    <col min="5123" max="5123" width="5.6640625" style="9" customWidth="1"/>
    <col min="5124" max="5124" width="6.6640625" style="9" customWidth="1"/>
    <col min="5125" max="5130" width="7.6640625" style="9" customWidth="1"/>
    <col min="5131" max="5135" width="8.6640625" style="9" customWidth="1"/>
    <col min="5136" max="5376" width="9.109375" style="9"/>
    <col min="5377" max="5377" width="4.6640625" style="9" customWidth="1"/>
    <col min="5378" max="5378" width="43" style="9" customWidth="1"/>
    <col min="5379" max="5379" width="5.6640625" style="9" customWidth="1"/>
    <col min="5380" max="5380" width="6.6640625" style="9" customWidth="1"/>
    <col min="5381" max="5386" width="7.6640625" style="9" customWidth="1"/>
    <col min="5387" max="5391" width="8.6640625" style="9" customWidth="1"/>
    <col min="5392" max="5632" width="9.109375" style="9"/>
    <col min="5633" max="5633" width="4.6640625" style="9" customWidth="1"/>
    <col min="5634" max="5634" width="43" style="9" customWidth="1"/>
    <col min="5635" max="5635" width="5.6640625" style="9" customWidth="1"/>
    <col min="5636" max="5636" width="6.6640625" style="9" customWidth="1"/>
    <col min="5637" max="5642" width="7.6640625" style="9" customWidth="1"/>
    <col min="5643" max="5647" width="8.6640625" style="9" customWidth="1"/>
    <col min="5648" max="5888" width="9.109375" style="9"/>
    <col min="5889" max="5889" width="4.6640625" style="9" customWidth="1"/>
    <col min="5890" max="5890" width="43" style="9" customWidth="1"/>
    <col min="5891" max="5891" width="5.6640625" style="9" customWidth="1"/>
    <col min="5892" max="5892" width="6.6640625" style="9" customWidth="1"/>
    <col min="5893" max="5898" width="7.6640625" style="9" customWidth="1"/>
    <col min="5899" max="5903" width="8.6640625" style="9" customWidth="1"/>
    <col min="5904" max="6144" width="9.109375" style="9"/>
    <col min="6145" max="6145" width="4.6640625" style="9" customWidth="1"/>
    <col min="6146" max="6146" width="43" style="9" customWidth="1"/>
    <col min="6147" max="6147" width="5.6640625" style="9" customWidth="1"/>
    <col min="6148" max="6148" width="6.6640625" style="9" customWidth="1"/>
    <col min="6149" max="6154" width="7.6640625" style="9" customWidth="1"/>
    <col min="6155" max="6159" width="8.6640625" style="9" customWidth="1"/>
    <col min="6160" max="6400" width="9.109375" style="9"/>
    <col min="6401" max="6401" width="4.6640625" style="9" customWidth="1"/>
    <col min="6402" max="6402" width="43" style="9" customWidth="1"/>
    <col min="6403" max="6403" width="5.6640625" style="9" customWidth="1"/>
    <col min="6404" max="6404" width="6.6640625" style="9" customWidth="1"/>
    <col min="6405" max="6410" width="7.6640625" style="9" customWidth="1"/>
    <col min="6411" max="6415" width="8.6640625" style="9" customWidth="1"/>
    <col min="6416" max="6656" width="9.109375" style="9"/>
    <col min="6657" max="6657" width="4.6640625" style="9" customWidth="1"/>
    <col min="6658" max="6658" width="43" style="9" customWidth="1"/>
    <col min="6659" max="6659" width="5.6640625" style="9" customWidth="1"/>
    <col min="6660" max="6660" width="6.6640625" style="9" customWidth="1"/>
    <col min="6661" max="6666" width="7.6640625" style="9" customWidth="1"/>
    <col min="6667" max="6671" width="8.6640625" style="9" customWidth="1"/>
    <col min="6672" max="6912" width="9.109375" style="9"/>
    <col min="6913" max="6913" width="4.6640625" style="9" customWidth="1"/>
    <col min="6914" max="6914" width="43" style="9" customWidth="1"/>
    <col min="6915" max="6915" width="5.6640625" style="9" customWidth="1"/>
    <col min="6916" max="6916" width="6.6640625" style="9" customWidth="1"/>
    <col min="6917" max="6922" width="7.6640625" style="9" customWidth="1"/>
    <col min="6923" max="6927" width="8.6640625" style="9" customWidth="1"/>
    <col min="6928" max="7168" width="9.109375" style="9"/>
    <col min="7169" max="7169" width="4.6640625" style="9" customWidth="1"/>
    <col min="7170" max="7170" width="43" style="9" customWidth="1"/>
    <col min="7171" max="7171" width="5.6640625" style="9" customWidth="1"/>
    <col min="7172" max="7172" width="6.6640625" style="9" customWidth="1"/>
    <col min="7173" max="7178" width="7.6640625" style="9" customWidth="1"/>
    <col min="7179" max="7183" width="8.6640625" style="9" customWidth="1"/>
    <col min="7184" max="7424" width="9.109375" style="9"/>
    <col min="7425" max="7425" width="4.6640625" style="9" customWidth="1"/>
    <col min="7426" max="7426" width="43" style="9" customWidth="1"/>
    <col min="7427" max="7427" width="5.6640625" style="9" customWidth="1"/>
    <col min="7428" max="7428" width="6.6640625" style="9" customWidth="1"/>
    <col min="7429" max="7434" width="7.6640625" style="9" customWidth="1"/>
    <col min="7435" max="7439" width="8.6640625" style="9" customWidth="1"/>
    <col min="7440" max="7680" width="9.109375" style="9"/>
    <col min="7681" max="7681" width="4.6640625" style="9" customWidth="1"/>
    <col min="7682" max="7682" width="43" style="9" customWidth="1"/>
    <col min="7683" max="7683" width="5.6640625" style="9" customWidth="1"/>
    <col min="7684" max="7684" width="6.6640625" style="9" customWidth="1"/>
    <col min="7685" max="7690" width="7.6640625" style="9" customWidth="1"/>
    <col min="7691" max="7695" width="8.6640625" style="9" customWidth="1"/>
    <col min="7696" max="7936" width="9.109375" style="9"/>
    <col min="7937" max="7937" width="4.6640625" style="9" customWidth="1"/>
    <col min="7938" max="7938" width="43" style="9" customWidth="1"/>
    <col min="7939" max="7939" width="5.6640625" style="9" customWidth="1"/>
    <col min="7940" max="7940" width="6.6640625" style="9" customWidth="1"/>
    <col min="7941" max="7946" width="7.6640625" style="9" customWidth="1"/>
    <col min="7947" max="7951" width="8.6640625" style="9" customWidth="1"/>
    <col min="7952" max="8192" width="9.109375" style="9"/>
    <col min="8193" max="8193" width="4.6640625" style="9" customWidth="1"/>
    <col min="8194" max="8194" width="43" style="9" customWidth="1"/>
    <col min="8195" max="8195" width="5.6640625" style="9" customWidth="1"/>
    <col min="8196" max="8196" width="6.6640625" style="9" customWidth="1"/>
    <col min="8197" max="8202" width="7.6640625" style="9" customWidth="1"/>
    <col min="8203" max="8207" width="8.6640625" style="9" customWidth="1"/>
    <col min="8208" max="8448" width="9.109375" style="9"/>
    <col min="8449" max="8449" width="4.6640625" style="9" customWidth="1"/>
    <col min="8450" max="8450" width="43" style="9" customWidth="1"/>
    <col min="8451" max="8451" width="5.6640625" style="9" customWidth="1"/>
    <col min="8452" max="8452" width="6.6640625" style="9" customWidth="1"/>
    <col min="8453" max="8458" width="7.6640625" style="9" customWidth="1"/>
    <col min="8459" max="8463" width="8.6640625" style="9" customWidth="1"/>
    <col min="8464" max="8704" width="9.109375" style="9"/>
    <col min="8705" max="8705" width="4.6640625" style="9" customWidth="1"/>
    <col min="8706" max="8706" width="43" style="9" customWidth="1"/>
    <col min="8707" max="8707" width="5.6640625" style="9" customWidth="1"/>
    <col min="8708" max="8708" width="6.6640625" style="9" customWidth="1"/>
    <col min="8709" max="8714" width="7.6640625" style="9" customWidth="1"/>
    <col min="8715" max="8719" width="8.6640625" style="9" customWidth="1"/>
    <col min="8720" max="8960" width="9.109375" style="9"/>
    <col min="8961" max="8961" width="4.6640625" style="9" customWidth="1"/>
    <col min="8962" max="8962" width="43" style="9" customWidth="1"/>
    <col min="8963" max="8963" width="5.6640625" style="9" customWidth="1"/>
    <col min="8964" max="8964" width="6.6640625" style="9" customWidth="1"/>
    <col min="8965" max="8970" width="7.6640625" style="9" customWidth="1"/>
    <col min="8971" max="8975" width="8.6640625" style="9" customWidth="1"/>
    <col min="8976" max="9216" width="9.109375" style="9"/>
    <col min="9217" max="9217" width="4.6640625" style="9" customWidth="1"/>
    <col min="9218" max="9218" width="43" style="9" customWidth="1"/>
    <col min="9219" max="9219" width="5.6640625" style="9" customWidth="1"/>
    <col min="9220" max="9220" width="6.6640625" style="9" customWidth="1"/>
    <col min="9221" max="9226" width="7.6640625" style="9" customWidth="1"/>
    <col min="9227" max="9231" width="8.6640625" style="9" customWidth="1"/>
    <col min="9232" max="9472" width="9.109375" style="9"/>
    <col min="9473" max="9473" width="4.6640625" style="9" customWidth="1"/>
    <col min="9474" max="9474" width="43" style="9" customWidth="1"/>
    <col min="9475" max="9475" width="5.6640625" style="9" customWidth="1"/>
    <col min="9476" max="9476" width="6.6640625" style="9" customWidth="1"/>
    <col min="9477" max="9482" width="7.6640625" style="9" customWidth="1"/>
    <col min="9483" max="9487" width="8.6640625" style="9" customWidth="1"/>
    <col min="9488" max="9728" width="9.109375" style="9"/>
    <col min="9729" max="9729" width="4.6640625" style="9" customWidth="1"/>
    <col min="9730" max="9730" width="43" style="9" customWidth="1"/>
    <col min="9731" max="9731" width="5.6640625" style="9" customWidth="1"/>
    <col min="9732" max="9732" width="6.6640625" style="9" customWidth="1"/>
    <col min="9733" max="9738" width="7.6640625" style="9" customWidth="1"/>
    <col min="9739" max="9743" width="8.6640625" style="9" customWidth="1"/>
    <col min="9744" max="9984" width="9.109375" style="9"/>
    <col min="9985" max="9985" width="4.6640625" style="9" customWidth="1"/>
    <col min="9986" max="9986" width="43" style="9" customWidth="1"/>
    <col min="9987" max="9987" width="5.6640625" style="9" customWidth="1"/>
    <col min="9988" max="9988" width="6.6640625" style="9" customWidth="1"/>
    <col min="9989" max="9994" width="7.6640625" style="9" customWidth="1"/>
    <col min="9995" max="9999" width="8.6640625" style="9" customWidth="1"/>
    <col min="10000" max="10240" width="9.109375" style="9"/>
    <col min="10241" max="10241" width="4.6640625" style="9" customWidth="1"/>
    <col min="10242" max="10242" width="43" style="9" customWidth="1"/>
    <col min="10243" max="10243" width="5.6640625" style="9" customWidth="1"/>
    <col min="10244" max="10244" width="6.6640625" style="9" customWidth="1"/>
    <col min="10245" max="10250" width="7.6640625" style="9" customWidth="1"/>
    <col min="10251" max="10255" width="8.6640625" style="9" customWidth="1"/>
    <col min="10256" max="10496" width="9.109375" style="9"/>
    <col min="10497" max="10497" width="4.6640625" style="9" customWidth="1"/>
    <col min="10498" max="10498" width="43" style="9" customWidth="1"/>
    <col min="10499" max="10499" width="5.6640625" style="9" customWidth="1"/>
    <col min="10500" max="10500" width="6.6640625" style="9" customWidth="1"/>
    <col min="10501" max="10506" width="7.6640625" style="9" customWidth="1"/>
    <col min="10507" max="10511" width="8.6640625" style="9" customWidth="1"/>
    <col min="10512" max="10752" width="9.109375" style="9"/>
    <col min="10753" max="10753" width="4.6640625" style="9" customWidth="1"/>
    <col min="10754" max="10754" width="43" style="9" customWidth="1"/>
    <col min="10755" max="10755" width="5.6640625" style="9" customWidth="1"/>
    <col min="10756" max="10756" width="6.6640625" style="9" customWidth="1"/>
    <col min="10757" max="10762" width="7.6640625" style="9" customWidth="1"/>
    <col min="10763" max="10767" width="8.6640625" style="9" customWidth="1"/>
    <col min="10768" max="11008" width="9.109375" style="9"/>
    <col min="11009" max="11009" width="4.6640625" style="9" customWidth="1"/>
    <col min="11010" max="11010" width="43" style="9" customWidth="1"/>
    <col min="11011" max="11011" width="5.6640625" style="9" customWidth="1"/>
    <col min="11012" max="11012" width="6.6640625" style="9" customWidth="1"/>
    <col min="11013" max="11018" width="7.6640625" style="9" customWidth="1"/>
    <col min="11019" max="11023" width="8.6640625" style="9" customWidth="1"/>
    <col min="11024" max="11264" width="9.109375" style="9"/>
    <col min="11265" max="11265" width="4.6640625" style="9" customWidth="1"/>
    <col min="11266" max="11266" width="43" style="9" customWidth="1"/>
    <col min="11267" max="11267" width="5.6640625" style="9" customWidth="1"/>
    <col min="11268" max="11268" width="6.6640625" style="9" customWidth="1"/>
    <col min="11269" max="11274" width="7.6640625" style="9" customWidth="1"/>
    <col min="11275" max="11279" width="8.6640625" style="9" customWidth="1"/>
    <col min="11280" max="11520" width="9.109375" style="9"/>
    <col min="11521" max="11521" width="4.6640625" style="9" customWidth="1"/>
    <col min="11522" max="11522" width="43" style="9" customWidth="1"/>
    <col min="11523" max="11523" width="5.6640625" style="9" customWidth="1"/>
    <col min="11524" max="11524" width="6.6640625" style="9" customWidth="1"/>
    <col min="11525" max="11530" width="7.6640625" style="9" customWidth="1"/>
    <col min="11531" max="11535" width="8.6640625" style="9" customWidth="1"/>
    <col min="11536" max="11776" width="9.109375" style="9"/>
    <col min="11777" max="11777" width="4.6640625" style="9" customWidth="1"/>
    <col min="11778" max="11778" width="43" style="9" customWidth="1"/>
    <col min="11779" max="11779" width="5.6640625" style="9" customWidth="1"/>
    <col min="11780" max="11780" width="6.6640625" style="9" customWidth="1"/>
    <col min="11781" max="11786" width="7.6640625" style="9" customWidth="1"/>
    <col min="11787" max="11791" width="8.6640625" style="9" customWidth="1"/>
    <col min="11792" max="12032" width="9.109375" style="9"/>
    <col min="12033" max="12033" width="4.6640625" style="9" customWidth="1"/>
    <col min="12034" max="12034" width="43" style="9" customWidth="1"/>
    <col min="12035" max="12035" width="5.6640625" style="9" customWidth="1"/>
    <col min="12036" max="12036" width="6.6640625" style="9" customWidth="1"/>
    <col min="12037" max="12042" width="7.6640625" style="9" customWidth="1"/>
    <col min="12043" max="12047" width="8.6640625" style="9" customWidth="1"/>
    <col min="12048" max="12288" width="9.109375" style="9"/>
    <col min="12289" max="12289" width="4.6640625" style="9" customWidth="1"/>
    <col min="12290" max="12290" width="43" style="9" customWidth="1"/>
    <col min="12291" max="12291" width="5.6640625" style="9" customWidth="1"/>
    <col min="12292" max="12292" width="6.6640625" style="9" customWidth="1"/>
    <col min="12293" max="12298" width="7.6640625" style="9" customWidth="1"/>
    <col min="12299" max="12303" width="8.6640625" style="9" customWidth="1"/>
    <col min="12304" max="12544" width="9.109375" style="9"/>
    <col min="12545" max="12545" width="4.6640625" style="9" customWidth="1"/>
    <col min="12546" max="12546" width="43" style="9" customWidth="1"/>
    <col min="12547" max="12547" width="5.6640625" style="9" customWidth="1"/>
    <col min="12548" max="12548" width="6.6640625" style="9" customWidth="1"/>
    <col min="12549" max="12554" width="7.6640625" style="9" customWidth="1"/>
    <col min="12555" max="12559" width="8.6640625" style="9" customWidth="1"/>
    <col min="12560" max="12800" width="9.109375" style="9"/>
    <col min="12801" max="12801" width="4.6640625" style="9" customWidth="1"/>
    <col min="12802" max="12802" width="43" style="9" customWidth="1"/>
    <col min="12803" max="12803" width="5.6640625" style="9" customWidth="1"/>
    <col min="12804" max="12804" width="6.6640625" style="9" customWidth="1"/>
    <col min="12805" max="12810" width="7.6640625" style="9" customWidth="1"/>
    <col min="12811" max="12815" width="8.6640625" style="9" customWidth="1"/>
    <col min="12816" max="13056" width="9.109375" style="9"/>
    <col min="13057" max="13057" width="4.6640625" style="9" customWidth="1"/>
    <col min="13058" max="13058" width="43" style="9" customWidth="1"/>
    <col min="13059" max="13059" width="5.6640625" style="9" customWidth="1"/>
    <col min="13060" max="13060" width="6.6640625" style="9" customWidth="1"/>
    <col min="13061" max="13066" width="7.6640625" style="9" customWidth="1"/>
    <col min="13067" max="13071" width="8.6640625" style="9" customWidth="1"/>
    <col min="13072" max="13312" width="9.109375" style="9"/>
    <col min="13313" max="13313" width="4.6640625" style="9" customWidth="1"/>
    <col min="13314" max="13314" width="43" style="9" customWidth="1"/>
    <col min="13315" max="13315" width="5.6640625" style="9" customWidth="1"/>
    <col min="13316" max="13316" width="6.6640625" style="9" customWidth="1"/>
    <col min="13317" max="13322" width="7.6640625" style="9" customWidth="1"/>
    <col min="13323" max="13327" width="8.6640625" style="9" customWidth="1"/>
    <col min="13328" max="13568" width="9.109375" style="9"/>
    <col min="13569" max="13569" width="4.6640625" style="9" customWidth="1"/>
    <col min="13570" max="13570" width="43" style="9" customWidth="1"/>
    <col min="13571" max="13571" width="5.6640625" style="9" customWidth="1"/>
    <col min="13572" max="13572" width="6.6640625" style="9" customWidth="1"/>
    <col min="13573" max="13578" width="7.6640625" style="9" customWidth="1"/>
    <col min="13579" max="13583" width="8.6640625" style="9" customWidth="1"/>
    <col min="13584" max="13824" width="9.109375" style="9"/>
    <col min="13825" max="13825" width="4.6640625" style="9" customWidth="1"/>
    <col min="13826" max="13826" width="43" style="9" customWidth="1"/>
    <col min="13827" max="13827" width="5.6640625" style="9" customWidth="1"/>
    <col min="13828" max="13828" width="6.6640625" style="9" customWidth="1"/>
    <col min="13829" max="13834" width="7.6640625" style="9" customWidth="1"/>
    <col min="13835" max="13839" width="8.6640625" style="9" customWidth="1"/>
    <col min="13840" max="14080" width="9.109375" style="9"/>
    <col min="14081" max="14081" width="4.6640625" style="9" customWidth="1"/>
    <col min="14082" max="14082" width="43" style="9" customWidth="1"/>
    <col min="14083" max="14083" width="5.6640625" style="9" customWidth="1"/>
    <col min="14084" max="14084" width="6.6640625" style="9" customWidth="1"/>
    <col min="14085" max="14090" width="7.6640625" style="9" customWidth="1"/>
    <col min="14091" max="14095" width="8.6640625" style="9" customWidth="1"/>
    <col min="14096" max="14336" width="9.109375" style="9"/>
    <col min="14337" max="14337" width="4.6640625" style="9" customWidth="1"/>
    <col min="14338" max="14338" width="43" style="9" customWidth="1"/>
    <col min="14339" max="14339" width="5.6640625" style="9" customWidth="1"/>
    <col min="14340" max="14340" width="6.6640625" style="9" customWidth="1"/>
    <col min="14341" max="14346" width="7.6640625" style="9" customWidth="1"/>
    <col min="14347" max="14351" width="8.6640625" style="9" customWidth="1"/>
    <col min="14352" max="14592" width="9.109375" style="9"/>
    <col min="14593" max="14593" width="4.6640625" style="9" customWidth="1"/>
    <col min="14594" max="14594" width="43" style="9" customWidth="1"/>
    <col min="14595" max="14595" width="5.6640625" style="9" customWidth="1"/>
    <col min="14596" max="14596" width="6.6640625" style="9" customWidth="1"/>
    <col min="14597" max="14602" width="7.6640625" style="9" customWidth="1"/>
    <col min="14603" max="14607" width="8.6640625" style="9" customWidth="1"/>
    <col min="14608" max="14848" width="9.109375" style="9"/>
    <col min="14849" max="14849" width="4.6640625" style="9" customWidth="1"/>
    <col min="14850" max="14850" width="43" style="9" customWidth="1"/>
    <col min="14851" max="14851" width="5.6640625" style="9" customWidth="1"/>
    <col min="14852" max="14852" width="6.6640625" style="9" customWidth="1"/>
    <col min="14853" max="14858" width="7.6640625" style="9" customWidth="1"/>
    <col min="14859" max="14863" width="8.6640625" style="9" customWidth="1"/>
    <col min="14864" max="15104" width="9.109375" style="9"/>
    <col min="15105" max="15105" width="4.6640625" style="9" customWidth="1"/>
    <col min="15106" max="15106" width="43" style="9" customWidth="1"/>
    <col min="15107" max="15107" width="5.6640625" style="9" customWidth="1"/>
    <col min="15108" max="15108" width="6.6640625" style="9" customWidth="1"/>
    <col min="15109" max="15114" width="7.6640625" style="9" customWidth="1"/>
    <col min="15115" max="15119" width="8.6640625" style="9" customWidth="1"/>
    <col min="15120" max="15360" width="9.109375" style="9"/>
    <col min="15361" max="15361" width="4.6640625" style="9" customWidth="1"/>
    <col min="15362" max="15362" width="43" style="9" customWidth="1"/>
    <col min="15363" max="15363" width="5.6640625" style="9" customWidth="1"/>
    <col min="15364" max="15364" width="6.6640625" style="9" customWidth="1"/>
    <col min="15365" max="15370" width="7.6640625" style="9" customWidth="1"/>
    <col min="15371" max="15375" width="8.6640625" style="9" customWidth="1"/>
    <col min="15376" max="15616" width="9.109375" style="9"/>
    <col min="15617" max="15617" width="4.6640625" style="9" customWidth="1"/>
    <col min="15618" max="15618" width="43" style="9" customWidth="1"/>
    <col min="15619" max="15619" width="5.6640625" style="9" customWidth="1"/>
    <col min="15620" max="15620" width="6.6640625" style="9" customWidth="1"/>
    <col min="15621" max="15626" width="7.6640625" style="9" customWidth="1"/>
    <col min="15627" max="15631" width="8.6640625" style="9" customWidth="1"/>
    <col min="15632" max="15872" width="9.109375" style="9"/>
    <col min="15873" max="15873" width="4.6640625" style="9" customWidth="1"/>
    <col min="15874" max="15874" width="43" style="9" customWidth="1"/>
    <col min="15875" max="15875" width="5.6640625" style="9" customWidth="1"/>
    <col min="15876" max="15876" width="6.6640625" style="9" customWidth="1"/>
    <col min="15877" max="15882" width="7.6640625" style="9" customWidth="1"/>
    <col min="15883" max="15887" width="8.6640625" style="9" customWidth="1"/>
    <col min="15888" max="16128" width="9.109375" style="9"/>
    <col min="16129" max="16129" width="4.6640625" style="9" customWidth="1"/>
    <col min="16130" max="16130" width="43" style="9" customWidth="1"/>
    <col min="16131" max="16131" width="5.6640625" style="9" customWidth="1"/>
    <col min="16132" max="16132" width="6.6640625" style="9" customWidth="1"/>
    <col min="16133" max="16138" width="7.6640625" style="9" customWidth="1"/>
    <col min="16139" max="16143" width="8.6640625" style="9" customWidth="1"/>
    <col min="16144" max="16384" width="9.109375" style="9"/>
  </cols>
  <sheetData>
    <row r="1" spans="1:15" s="3" customFormat="1" ht="17.399999999999999">
      <c r="A1" s="1"/>
      <c r="B1" s="1"/>
      <c r="C1" s="2" t="s">
        <v>0</v>
      </c>
      <c r="D1" s="2"/>
      <c r="E1" s="2"/>
      <c r="F1" s="2"/>
      <c r="G1" s="2"/>
      <c r="H1" s="2"/>
      <c r="I1" s="2"/>
      <c r="J1" s="2"/>
      <c r="K1" s="2"/>
      <c r="L1" s="1"/>
      <c r="M1" s="1"/>
      <c r="N1" s="1"/>
      <c r="O1" s="1"/>
    </row>
    <row r="2" spans="1:15" s="3" customFormat="1" ht="15.6">
      <c r="A2" s="1"/>
      <c r="B2" s="1"/>
      <c r="C2" s="4" t="s">
        <v>1</v>
      </c>
      <c r="D2" s="4"/>
      <c r="E2" s="4"/>
      <c r="F2" s="4"/>
      <c r="G2" s="4"/>
      <c r="H2" s="4"/>
      <c r="I2" s="4"/>
      <c r="J2" s="4"/>
      <c r="K2" s="4"/>
      <c r="L2" s="1"/>
      <c r="M2" s="1"/>
      <c r="N2" s="1"/>
      <c r="O2" s="1"/>
    </row>
    <row r="3" spans="1:15" s="3" customFormat="1" ht="14.4">
      <c r="A3" s="5" t="s">
        <v>2</v>
      </c>
      <c r="B3" s="5"/>
      <c r="C3" s="5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s="3" customFormat="1" ht="14.4">
      <c r="A4" s="6" t="s">
        <v>3</v>
      </c>
      <c r="B4" s="6"/>
      <c r="C4" s="6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s="3" customFormat="1" ht="14.4">
      <c r="A5" s="5" t="s">
        <v>4</v>
      </c>
      <c r="B5" s="5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s="3" customFormat="1" ht="14.4">
      <c r="A6" s="7" t="s">
        <v>5</v>
      </c>
      <c r="B6" s="7"/>
      <c r="C6" s="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s="3" customFormat="1" ht="12" customHeight="1">
      <c r="A7" s="7"/>
      <c r="B7" s="7"/>
      <c r="C7" s="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5" hidden="1">
      <c r="A8" s="8"/>
    </row>
    <row r="9" spans="1:15">
      <c r="A9" s="8"/>
      <c r="L9" s="8"/>
      <c r="N9" s="11"/>
      <c r="O9" s="8"/>
    </row>
    <row r="10" spans="1:15" ht="12.75" customHeight="1">
      <c r="A10" s="12" t="s">
        <v>6</v>
      </c>
      <c r="B10" s="13" t="s">
        <v>7</v>
      </c>
      <c r="C10" s="12" t="s">
        <v>8</v>
      </c>
      <c r="D10" s="14" t="s">
        <v>9</v>
      </c>
      <c r="E10" s="15" t="s">
        <v>10</v>
      </c>
      <c r="F10" s="15"/>
      <c r="G10" s="15"/>
      <c r="H10" s="15"/>
      <c r="I10" s="15"/>
      <c r="J10" s="15"/>
      <c r="K10" s="15" t="s">
        <v>11</v>
      </c>
      <c r="L10" s="15"/>
      <c r="M10" s="15"/>
      <c r="N10" s="15"/>
      <c r="O10" s="15"/>
    </row>
    <row r="11" spans="1:15" ht="57" customHeight="1">
      <c r="A11" s="12"/>
      <c r="B11" s="13"/>
      <c r="C11" s="12"/>
      <c r="D11" s="14"/>
      <c r="E11" s="16" t="s">
        <v>12</v>
      </c>
      <c r="F11" s="16" t="s">
        <v>13</v>
      </c>
      <c r="G11" s="16" t="s">
        <v>14</v>
      </c>
      <c r="H11" s="16" t="s">
        <v>15</v>
      </c>
      <c r="I11" s="16" t="s">
        <v>16</v>
      </c>
      <c r="J11" s="16" t="s">
        <v>17</v>
      </c>
      <c r="K11" s="16" t="s">
        <v>18</v>
      </c>
      <c r="L11" s="16" t="s">
        <v>14</v>
      </c>
      <c r="M11" s="16" t="s">
        <v>15</v>
      </c>
      <c r="N11" s="16" t="s">
        <v>16</v>
      </c>
      <c r="O11" s="16" t="s">
        <v>19</v>
      </c>
    </row>
    <row r="12" spans="1:15" s="23" customFormat="1" ht="12.75" customHeight="1">
      <c r="A12" s="17"/>
      <c r="B12" s="18"/>
      <c r="C12" s="19"/>
      <c r="D12" s="19"/>
      <c r="E12" s="20"/>
      <c r="F12" s="21"/>
      <c r="G12" s="20"/>
      <c r="H12" s="20"/>
      <c r="I12" s="20"/>
      <c r="J12" s="20"/>
      <c r="K12" s="20"/>
      <c r="L12" s="22"/>
      <c r="M12" s="22"/>
      <c r="N12" s="22"/>
      <c r="O12" s="22"/>
    </row>
    <row r="13" spans="1:15" s="23" customFormat="1" ht="12.75" customHeight="1">
      <c r="A13" s="24" t="s">
        <v>20</v>
      </c>
      <c r="B13" s="25" t="s">
        <v>21</v>
      </c>
      <c r="C13" s="26" t="s">
        <v>22</v>
      </c>
      <c r="D13" s="27">
        <v>1</v>
      </c>
      <c r="E13" s="28"/>
      <c r="F13" s="29"/>
      <c r="G13" s="28"/>
      <c r="H13" s="29"/>
      <c r="I13" s="30"/>
      <c r="J13" s="31"/>
      <c r="K13" s="31"/>
      <c r="L13" s="31"/>
      <c r="M13" s="31"/>
      <c r="N13" s="31"/>
      <c r="O13" s="31"/>
    </row>
    <row r="14" spans="1:15" s="23" customFormat="1" ht="12.75" customHeight="1">
      <c r="A14" s="24" t="s">
        <v>23</v>
      </c>
      <c r="B14" s="32" t="s">
        <v>24</v>
      </c>
      <c r="C14" s="26" t="s">
        <v>22</v>
      </c>
      <c r="D14" s="33">
        <v>1</v>
      </c>
      <c r="E14" s="28"/>
      <c r="F14" s="29"/>
      <c r="G14" s="28"/>
      <c r="H14" s="28"/>
      <c r="I14" s="30"/>
      <c r="J14" s="31"/>
      <c r="K14" s="31"/>
      <c r="L14" s="31"/>
      <c r="M14" s="31"/>
      <c r="N14" s="31"/>
      <c r="O14" s="31"/>
    </row>
    <row r="15" spans="1:15" s="23" customFormat="1" ht="12.75" customHeight="1">
      <c r="A15" s="24" t="s">
        <v>25</v>
      </c>
      <c r="B15" s="32" t="s">
        <v>26</v>
      </c>
      <c r="C15" s="26" t="s">
        <v>22</v>
      </c>
      <c r="D15" s="33">
        <v>1</v>
      </c>
      <c r="E15" s="28"/>
      <c r="F15" s="29"/>
      <c r="G15" s="28"/>
      <c r="H15" s="30"/>
      <c r="I15" s="30"/>
      <c r="J15" s="31"/>
      <c r="K15" s="31"/>
      <c r="L15" s="31"/>
      <c r="M15" s="31"/>
      <c r="N15" s="31"/>
      <c r="O15" s="31"/>
    </row>
    <row r="16" spans="1:15" s="23" customFormat="1" ht="12.75" customHeight="1">
      <c r="A16" s="24" t="s">
        <v>27</v>
      </c>
      <c r="B16" s="32" t="s">
        <v>28</v>
      </c>
      <c r="C16" s="26" t="s">
        <v>22</v>
      </c>
      <c r="D16" s="33">
        <v>1</v>
      </c>
      <c r="E16" s="28"/>
      <c r="F16" s="29"/>
      <c r="G16" s="28"/>
      <c r="H16" s="29"/>
      <c r="I16" s="30"/>
      <c r="J16" s="31"/>
      <c r="K16" s="31"/>
      <c r="L16" s="31"/>
      <c r="M16" s="31"/>
      <c r="N16" s="31"/>
      <c r="O16" s="31"/>
    </row>
    <row r="17" spans="1:15" s="23" customFormat="1" ht="12.75" customHeight="1">
      <c r="A17" s="24" t="s">
        <v>29</v>
      </c>
      <c r="B17" s="32" t="s">
        <v>30</v>
      </c>
      <c r="C17" s="26" t="s">
        <v>22</v>
      </c>
      <c r="D17" s="33">
        <v>1</v>
      </c>
      <c r="E17" s="28"/>
      <c r="F17" s="29"/>
      <c r="G17" s="28"/>
      <c r="H17" s="30"/>
      <c r="I17" s="30"/>
      <c r="J17" s="31"/>
      <c r="K17" s="31"/>
      <c r="L17" s="31"/>
      <c r="M17" s="31"/>
      <c r="N17" s="31"/>
      <c r="O17" s="31"/>
    </row>
    <row r="18" spans="1:15" s="23" customFormat="1" ht="12.75" customHeight="1">
      <c r="A18" s="24" t="s">
        <v>31</v>
      </c>
      <c r="B18" s="25" t="s">
        <v>32</v>
      </c>
      <c r="C18" s="26" t="s">
        <v>33</v>
      </c>
      <c r="D18" s="33">
        <v>16</v>
      </c>
      <c r="E18" s="28"/>
      <c r="F18" s="29"/>
      <c r="G18" s="28"/>
      <c r="H18" s="28"/>
      <c r="I18" s="30"/>
      <c r="J18" s="31"/>
      <c r="K18" s="31"/>
      <c r="L18" s="31"/>
      <c r="M18" s="31"/>
      <c r="N18" s="31"/>
      <c r="O18" s="31"/>
    </row>
    <row r="19" spans="1:15" s="23" customFormat="1" ht="12.75" customHeight="1">
      <c r="A19" s="24" t="s">
        <v>34</v>
      </c>
      <c r="B19" s="25" t="s">
        <v>35</v>
      </c>
      <c r="C19" s="26" t="s">
        <v>33</v>
      </c>
      <c r="D19" s="33">
        <v>5</v>
      </c>
      <c r="E19" s="28"/>
      <c r="F19" s="29"/>
      <c r="G19" s="28"/>
      <c r="H19" s="28"/>
      <c r="I19" s="30"/>
      <c r="J19" s="31"/>
      <c r="K19" s="31"/>
      <c r="L19" s="31"/>
      <c r="M19" s="31"/>
      <c r="N19" s="31"/>
      <c r="O19" s="31"/>
    </row>
    <row r="20" spans="1:15" s="23" customFormat="1" ht="12.75" customHeight="1">
      <c r="A20" s="24" t="s">
        <v>36</v>
      </c>
      <c r="B20" s="25" t="s">
        <v>37</v>
      </c>
      <c r="C20" s="26" t="s">
        <v>33</v>
      </c>
      <c r="D20" s="33">
        <v>3</v>
      </c>
      <c r="E20" s="28"/>
      <c r="F20" s="29"/>
      <c r="G20" s="28"/>
      <c r="H20" s="30"/>
      <c r="I20" s="30"/>
      <c r="J20" s="31"/>
      <c r="K20" s="31"/>
      <c r="L20" s="31"/>
      <c r="M20" s="31"/>
      <c r="N20" s="31"/>
      <c r="O20" s="31"/>
    </row>
    <row r="21" spans="1:15" s="23" customFormat="1" ht="12.75" customHeight="1">
      <c r="A21" s="24" t="s">
        <v>38</v>
      </c>
      <c r="B21" s="25" t="s">
        <v>39</v>
      </c>
      <c r="C21" s="26" t="s">
        <v>33</v>
      </c>
      <c r="D21" s="33">
        <v>3</v>
      </c>
      <c r="E21" s="28"/>
      <c r="F21" s="29"/>
      <c r="G21" s="28"/>
      <c r="H21" s="30"/>
      <c r="I21" s="30"/>
      <c r="J21" s="31"/>
      <c r="K21" s="31"/>
      <c r="L21" s="31"/>
      <c r="M21" s="31"/>
      <c r="N21" s="31"/>
      <c r="O21" s="31"/>
    </row>
    <row r="22" spans="1:15" s="23" customFormat="1" ht="12.75" customHeight="1">
      <c r="A22" s="24" t="s">
        <v>40</v>
      </c>
      <c r="B22" s="25" t="s">
        <v>41</v>
      </c>
      <c r="C22" s="26" t="s">
        <v>33</v>
      </c>
      <c r="D22" s="33">
        <v>1</v>
      </c>
      <c r="E22" s="28"/>
      <c r="F22" s="29"/>
      <c r="G22" s="28"/>
      <c r="H22" s="28"/>
      <c r="I22" s="30"/>
      <c r="J22" s="31"/>
      <c r="K22" s="31"/>
      <c r="L22" s="31"/>
      <c r="M22" s="31"/>
      <c r="N22" s="31"/>
      <c r="O22" s="31"/>
    </row>
    <row r="23" spans="1:15" s="23" customFormat="1" ht="12.75" customHeight="1">
      <c r="A23" s="24" t="s">
        <v>42</v>
      </c>
      <c r="B23" s="25" t="s">
        <v>43</v>
      </c>
      <c r="C23" s="26" t="s">
        <v>33</v>
      </c>
      <c r="D23" s="33">
        <v>60</v>
      </c>
      <c r="E23" s="28"/>
      <c r="F23" s="29"/>
      <c r="G23" s="28"/>
      <c r="H23" s="28"/>
      <c r="I23" s="30"/>
      <c r="J23" s="31"/>
      <c r="K23" s="31"/>
      <c r="L23" s="31"/>
      <c r="M23" s="31"/>
      <c r="N23" s="31"/>
      <c r="O23" s="31"/>
    </row>
    <row r="24" spans="1:15" s="23" customFormat="1" ht="12.75" customHeight="1">
      <c r="A24" s="24" t="s">
        <v>44</v>
      </c>
      <c r="B24" s="25" t="s">
        <v>45</v>
      </c>
      <c r="C24" s="26" t="s">
        <v>33</v>
      </c>
      <c r="D24" s="33">
        <v>1</v>
      </c>
      <c r="E24" s="28"/>
      <c r="F24" s="29"/>
      <c r="G24" s="28"/>
      <c r="H24" s="28"/>
      <c r="I24" s="30"/>
      <c r="J24" s="31"/>
      <c r="K24" s="31"/>
      <c r="L24" s="31"/>
      <c r="M24" s="31"/>
      <c r="N24" s="31"/>
      <c r="O24" s="31"/>
    </row>
    <row r="25" spans="1:15" s="23" customFormat="1" ht="12.75" customHeight="1">
      <c r="A25" s="24" t="s">
        <v>46</v>
      </c>
      <c r="B25" s="25" t="s">
        <v>47</v>
      </c>
      <c r="C25" s="26" t="s">
        <v>33</v>
      </c>
      <c r="D25" s="33">
        <v>12</v>
      </c>
      <c r="E25" s="28"/>
      <c r="F25" s="29"/>
      <c r="G25" s="28"/>
      <c r="H25" s="28"/>
      <c r="I25" s="30"/>
      <c r="J25" s="31"/>
      <c r="K25" s="31"/>
      <c r="L25" s="31"/>
      <c r="M25" s="31"/>
      <c r="N25" s="31"/>
      <c r="O25" s="31"/>
    </row>
    <row r="26" spans="1:15" s="23" customFormat="1" ht="12.75" customHeight="1">
      <c r="A26" s="24" t="s">
        <v>48</v>
      </c>
      <c r="B26" s="25" t="s">
        <v>49</v>
      </c>
      <c r="C26" s="26" t="s">
        <v>33</v>
      </c>
      <c r="D26" s="33">
        <v>3</v>
      </c>
      <c r="E26" s="28"/>
      <c r="F26" s="29"/>
      <c r="G26" s="28"/>
      <c r="H26" s="29"/>
      <c r="I26" s="30"/>
      <c r="J26" s="31"/>
      <c r="K26" s="31"/>
      <c r="L26" s="31"/>
      <c r="M26" s="31"/>
      <c r="N26" s="31"/>
      <c r="O26" s="31"/>
    </row>
    <row r="27" spans="1:15" s="23" customFormat="1" ht="13.5" customHeight="1">
      <c r="A27" s="24" t="s">
        <v>50</v>
      </c>
      <c r="B27" s="25" t="s">
        <v>51</v>
      </c>
      <c r="C27" s="26" t="s">
        <v>33</v>
      </c>
      <c r="D27" s="33">
        <v>24</v>
      </c>
      <c r="E27" s="28"/>
      <c r="F27" s="29"/>
      <c r="G27" s="28"/>
      <c r="H27" s="30"/>
      <c r="I27" s="30"/>
      <c r="J27" s="31"/>
      <c r="K27" s="31"/>
      <c r="L27" s="31"/>
      <c r="M27" s="31"/>
      <c r="N27" s="31"/>
      <c r="O27" s="31"/>
    </row>
    <row r="28" spans="1:15" s="23" customFormat="1" ht="13.5" customHeight="1">
      <c r="A28" s="24" t="s">
        <v>52</v>
      </c>
      <c r="B28" s="25" t="s">
        <v>53</v>
      </c>
      <c r="C28" s="26" t="s">
        <v>33</v>
      </c>
      <c r="D28" s="33">
        <v>48</v>
      </c>
      <c r="E28" s="28"/>
      <c r="F28" s="29"/>
      <c r="G28" s="28"/>
      <c r="H28" s="30"/>
      <c r="I28" s="30"/>
      <c r="J28" s="31"/>
      <c r="K28" s="31"/>
      <c r="L28" s="31"/>
      <c r="M28" s="31"/>
      <c r="N28" s="31"/>
      <c r="O28" s="31"/>
    </row>
    <row r="29" spans="1:15" s="23" customFormat="1" ht="12.75" customHeight="1">
      <c r="A29" s="24" t="s">
        <v>54</v>
      </c>
      <c r="B29" s="25" t="s">
        <v>55</v>
      </c>
      <c r="C29" s="26" t="s">
        <v>33</v>
      </c>
      <c r="D29" s="33">
        <v>26</v>
      </c>
      <c r="E29" s="28"/>
      <c r="F29" s="29"/>
      <c r="G29" s="28"/>
      <c r="H29" s="30"/>
      <c r="I29" s="30"/>
      <c r="J29" s="31"/>
      <c r="K29" s="31"/>
      <c r="L29" s="31"/>
      <c r="M29" s="31"/>
      <c r="N29" s="31"/>
      <c r="O29" s="31"/>
    </row>
    <row r="30" spans="1:15" s="23" customFormat="1" ht="12.75" customHeight="1">
      <c r="A30" s="24" t="s">
        <v>56</v>
      </c>
      <c r="B30" s="25" t="s">
        <v>57</v>
      </c>
      <c r="C30" s="26" t="s">
        <v>33</v>
      </c>
      <c r="D30" s="33">
        <v>14</v>
      </c>
      <c r="E30" s="28"/>
      <c r="F30" s="29"/>
      <c r="G30" s="28"/>
      <c r="H30" s="30"/>
      <c r="I30" s="30"/>
      <c r="J30" s="31"/>
      <c r="K30" s="31"/>
      <c r="L30" s="31"/>
      <c r="M30" s="31"/>
      <c r="N30" s="31"/>
      <c r="O30" s="31"/>
    </row>
    <row r="31" spans="1:15" s="23" customFormat="1" ht="12.75" customHeight="1">
      <c r="A31" s="24" t="s">
        <v>58</v>
      </c>
      <c r="B31" s="25" t="s">
        <v>59</v>
      </c>
      <c r="C31" s="26" t="s">
        <v>33</v>
      </c>
      <c r="D31" s="33">
        <v>2</v>
      </c>
      <c r="E31" s="28"/>
      <c r="F31" s="29"/>
      <c r="G31" s="28"/>
      <c r="H31" s="30"/>
      <c r="I31" s="30"/>
      <c r="J31" s="31"/>
      <c r="K31" s="31"/>
      <c r="L31" s="31"/>
      <c r="M31" s="31"/>
      <c r="N31" s="31"/>
      <c r="O31" s="31"/>
    </row>
    <row r="32" spans="1:15" s="23" customFormat="1" ht="12.75" customHeight="1">
      <c r="A32" s="24" t="s">
        <v>60</v>
      </c>
      <c r="B32" s="25" t="s">
        <v>61</v>
      </c>
      <c r="C32" s="26" t="s">
        <v>33</v>
      </c>
      <c r="D32" s="33">
        <v>2</v>
      </c>
      <c r="E32" s="28"/>
      <c r="F32" s="29"/>
      <c r="G32" s="28"/>
      <c r="H32" s="30"/>
      <c r="I32" s="30"/>
      <c r="J32" s="31"/>
      <c r="K32" s="31"/>
      <c r="L32" s="31"/>
      <c r="M32" s="31"/>
      <c r="N32" s="31"/>
      <c r="O32" s="31"/>
    </row>
    <row r="33" spans="1:15" s="23" customFormat="1" ht="12.75" customHeight="1">
      <c r="A33" s="24" t="s">
        <v>62</v>
      </c>
      <c r="B33" s="25" t="s">
        <v>63</v>
      </c>
      <c r="C33" s="26" t="s">
        <v>33</v>
      </c>
      <c r="D33" s="33">
        <v>2</v>
      </c>
      <c r="E33" s="28"/>
      <c r="F33" s="29"/>
      <c r="G33" s="28"/>
      <c r="H33" s="30"/>
      <c r="I33" s="30"/>
      <c r="J33" s="31"/>
      <c r="K33" s="31"/>
      <c r="L33" s="31"/>
      <c r="M33" s="31"/>
      <c r="N33" s="31"/>
      <c r="O33" s="31"/>
    </row>
    <row r="34" spans="1:15" s="23" customFormat="1" ht="12.75" customHeight="1">
      <c r="A34" s="24" t="s">
        <v>64</v>
      </c>
      <c r="B34" s="25" t="s">
        <v>65</v>
      </c>
      <c r="C34" s="26" t="s">
        <v>33</v>
      </c>
      <c r="D34" s="33">
        <v>9</v>
      </c>
      <c r="E34" s="28"/>
      <c r="F34" s="29"/>
      <c r="G34" s="28"/>
      <c r="H34" s="30"/>
      <c r="I34" s="30"/>
      <c r="J34" s="31"/>
      <c r="K34" s="31"/>
      <c r="L34" s="31"/>
      <c r="M34" s="31"/>
      <c r="N34" s="31"/>
      <c r="O34" s="31"/>
    </row>
    <row r="35" spans="1:15" s="23" customFormat="1" ht="12.75" customHeight="1">
      <c r="A35" s="24" t="s">
        <v>66</v>
      </c>
      <c r="B35" s="32" t="s">
        <v>67</v>
      </c>
      <c r="C35" s="26" t="s">
        <v>33</v>
      </c>
      <c r="D35" s="33">
        <v>116</v>
      </c>
      <c r="E35" s="28"/>
      <c r="F35" s="29"/>
      <c r="G35" s="28"/>
      <c r="H35" s="34"/>
      <c r="I35" s="30"/>
      <c r="J35" s="31"/>
      <c r="K35" s="31"/>
      <c r="L35" s="31"/>
      <c r="M35" s="31"/>
      <c r="N35" s="31"/>
      <c r="O35" s="31"/>
    </row>
    <row r="36" spans="1:15" s="23" customFormat="1" ht="12.75" customHeight="1">
      <c r="A36" s="24" t="s">
        <v>68</v>
      </c>
      <c r="B36" s="32" t="s">
        <v>69</v>
      </c>
      <c r="C36" s="26" t="s">
        <v>33</v>
      </c>
      <c r="D36" s="33">
        <v>10</v>
      </c>
      <c r="E36" s="28"/>
      <c r="F36" s="29"/>
      <c r="G36" s="28"/>
      <c r="H36" s="34"/>
      <c r="I36" s="30"/>
      <c r="J36" s="31"/>
      <c r="K36" s="31"/>
      <c r="L36" s="31"/>
      <c r="M36" s="31"/>
      <c r="N36" s="31"/>
      <c r="O36" s="31"/>
    </row>
    <row r="37" spans="1:15" s="23" customFormat="1" ht="12.75" customHeight="1">
      <c r="A37" s="24" t="s">
        <v>70</v>
      </c>
      <c r="B37" s="32" t="s">
        <v>71</v>
      </c>
      <c r="C37" s="26" t="s">
        <v>33</v>
      </c>
      <c r="D37" s="33">
        <v>4</v>
      </c>
      <c r="E37" s="28"/>
      <c r="F37" s="29"/>
      <c r="G37" s="28"/>
      <c r="H37" s="34"/>
      <c r="I37" s="30"/>
      <c r="J37" s="31"/>
      <c r="K37" s="31"/>
      <c r="L37" s="31"/>
      <c r="M37" s="31"/>
      <c r="N37" s="31"/>
      <c r="O37" s="31"/>
    </row>
    <row r="38" spans="1:15" s="23" customFormat="1" ht="12.75" customHeight="1">
      <c r="A38" s="24" t="s">
        <v>72</v>
      </c>
      <c r="B38" s="32" t="s">
        <v>73</v>
      </c>
      <c r="C38" s="26" t="s">
        <v>33</v>
      </c>
      <c r="D38" s="33">
        <v>1</v>
      </c>
      <c r="E38" s="28"/>
      <c r="F38" s="29"/>
      <c r="G38" s="28"/>
      <c r="H38" s="34"/>
      <c r="I38" s="30"/>
      <c r="J38" s="31"/>
      <c r="K38" s="31"/>
      <c r="L38" s="31"/>
      <c r="M38" s="31"/>
      <c r="N38" s="31"/>
      <c r="O38" s="31"/>
    </row>
    <row r="39" spans="1:15" s="23" customFormat="1" ht="12.75" customHeight="1">
      <c r="A39" s="24" t="s">
        <v>74</v>
      </c>
      <c r="B39" s="32" t="s">
        <v>75</v>
      </c>
      <c r="C39" s="26" t="s">
        <v>33</v>
      </c>
      <c r="D39" s="33">
        <v>39</v>
      </c>
      <c r="E39" s="28"/>
      <c r="F39" s="29"/>
      <c r="G39" s="28"/>
      <c r="H39" s="34"/>
      <c r="I39" s="30"/>
      <c r="J39" s="31"/>
      <c r="K39" s="31"/>
      <c r="L39" s="31"/>
      <c r="M39" s="31"/>
      <c r="N39" s="31"/>
      <c r="O39" s="31"/>
    </row>
    <row r="40" spans="1:15" s="23" customFormat="1" ht="12.75" customHeight="1">
      <c r="A40" s="24" t="s">
        <v>76</v>
      </c>
      <c r="B40" s="32" t="s">
        <v>77</v>
      </c>
      <c r="C40" s="35" t="s">
        <v>78</v>
      </c>
      <c r="D40" s="33">
        <v>6</v>
      </c>
      <c r="E40" s="28"/>
      <c r="F40" s="29"/>
      <c r="G40" s="28"/>
      <c r="H40" s="34"/>
      <c r="I40" s="30"/>
      <c r="J40" s="31"/>
      <c r="K40" s="31"/>
      <c r="L40" s="31"/>
      <c r="M40" s="31"/>
      <c r="N40" s="31"/>
      <c r="O40" s="31"/>
    </row>
    <row r="41" spans="1:15" s="23" customFormat="1" ht="12.75" customHeight="1">
      <c r="A41" s="24" t="s">
        <v>79</v>
      </c>
      <c r="B41" s="32" t="s">
        <v>80</v>
      </c>
      <c r="C41" s="35" t="s">
        <v>78</v>
      </c>
      <c r="D41" s="33">
        <v>5</v>
      </c>
      <c r="E41" s="28"/>
      <c r="F41" s="29"/>
      <c r="G41" s="28"/>
      <c r="H41" s="34"/>
      <c r="I41" s="30"/>
      <c r="J41" s="31"/>
      <c r="K41" s="31"/>
      <c r="L41" s="31"/>
      <c r="M41" s="31"/>
      <c r="N41" s="31"/>
      <c r="O41" s="31"/>
    </row>
    <row r="42" spans="1:15" s="23" customFormat="1" ht="12.75" customHeight="1">
      <c r="A42" s="24" t="s">
        <v>81</v>
      </c>
      <c r="B42" s="32" t="s">
        <v>82</v>
      </c>
      <c r="C42" s="35" t="s">
        <v>78</v>
      </c>
      <c r="D42" s="33">
        <v>80</v>
      </c>
      <c r="E42" s="28"/>
      <c r="F42" s="29"/>
      <c r="G42" s="28"/>
      <c r="H42" s="34"/>
      <c r="I42" s="30"/>
      <c r="J42" s="31"/>
      <c r="K42" s="31"/>
      <c r="L42" s="31"/>
      <c r="M42" s="31"/>
      <c r="N42" s="31"/>
      <c r="O42" s="31"/>
    </row>
    <row r="43" spans="1:15" s="23" customFormat="1" ht="12.75" customHeight="1">
      <c r="A43" s="24" t="s">
        <v>83</v>
      </c>
      <c r="B43" s="32" t="s">
        <v>84</v>
      </c>
      <c r="C43" s="35" t="s">
        <v>78</v>
      </c>
      <c r="D43" s="33">
        <v>5</v>
      </c>
      <c r="E43" s="28"/>
      <c r="F43" s="29"/>
      <c r="G43" s="28"/>
      <c r="H43" s="34"/>
      <c r="I43" s="30"/>
      <c r="J43" s="31"/>
      <c r="K43" s="31"/>
      <c r="L43" s="31"/>
      <c r="M43" s="31"/>
      <c r="N43" s="31"/>
      <c r="O43" s="31"/>
    </row>
    <row r="44" spans="1:15" s="23" customFormat="1" ht="12.75" customHeight="1">
      <c r="A44" s="24" t="s">
        <v>85</v>
      </c>
      <c r="B44" s="32" t="s">
        <v>86</v>
      </c>
      <c r="C44" s="35" t="s">
        <v>78</v>
      </c>
      <c r="D44" s="33">
        <v>45</v>
      </c>
      <c r="E44" s="28"/>
      <c r="F44" s="29"/>
      <c r="G44" s="28"/>
      <c r="H44" s="34"/>
      <c r="I44" s="30"/>
      <c r="J44" s="31"/>
      <c r="K44" s="31"/>
      <c r="L44" s="31"/>
      <c r="M44" s="31"/>
      <c r="N44" s="31"/>
      <c r="O44" s="31"/>
    </row>
    <row r="45" spans="1:15" s="23" customFormat="1" ht="12.75" customHeight="1">
      <c r="A45" s="24" t="s">
        <v>87</v>
      </c>
      <c r="B45" s="32" t="s">
        <v>88</v>
      </c>
      <c r="C45" s="35" t="s">
        <v>78</v>
      </c>
      <c r="D45" s="33">
        <v>46</v>
      </c>
      <c r="E45" s="28"/>
      <c r="F45" s="29"/>
      <c r="G45" s="28"/>
      <c r="H45" s="34"/>
      <c r="I45" s="30"/>
      <c r="J45" s="31"/>
      <c r="K45" s="31"/>
      <c r="L45" s="31"/>
      <c r="M45" s="31"/>
      <c r="N45" s="31"/>
      <c r="O45" s="31"/>
    </row>
    <row r="46" spans="1:15" s="23" customFormat="1" ht="12.75" customHeight="1">
      <c r="A46" s="24" t="s">
        <v>89</v>
      </c>
      <c r="B46" s="32" t="s">
        <v>90</v>
      </c>
      <c r="C46" s="35" t="s">
        <v>78</v>
      </c>
      <c r="D46" s="33">
        <v>55</v>
      </c>
      <c r="E46" s="28"/>
      <c r="F46" s="29"/>
      <c r="G46" s="28"/>
      <c r="H46" s="34"/>
      <c r="I46" s="30"/>
      <c r="J46" s="31"/>
      <c r="K46" s="31"/>
      <c r="L46" s="31"/>
      <c r="M46" s="31"/>
      <c r="N46" s="31"/>
      <c r="O46" s="31"/>
    </row>
    <row r="47" spans="1:15" s="23" customFormat="1" ht="12.75" customHeight="1">
      <c r="A47" s="24" t="s">
        <v>91</v>
      </c>
      <c r="B47" s="32" t="s">
        <v>92</v>
      </c>
      <c r="C47" s="35" t="s">
        <v>78</v>
      </c>
      <c r="D47" s="33">
        <v>360</v>
      </c>
      <c r="E47" s="28"/>
      <c r="F47" s="29"/>
      <c r="G47" s="28"/>
      <c r="H47" s="34"/>
      <c r="I47" s="30"/>
      <c r="J47" s="31"/>
      <c r="K47" s="31"/>
      <c r="L47" s="31"/>
      <c r="M47" s="31"/>
      <c r="N47" s="31"/>
      <c r="O47" s="31"/>
    </row>
    <row r="48" spans="1:15" s="23" customFormat="1" ht="12.75" customHeight="1">
      <c r="A48" s="24" t="s">
        <v>93</v>
      </c>
      <c r="B48" s="32" t="s">
        <v>94</v>
      </c>
      <c r="C48" s="35" t="s">
        <v>78</v>
      </c>
      <c r="D48" s="33">
        <v>575</v>
      </c>
      <c r="E48" s="28"/>
      <c r="F48" s="29"/>
      <c r="G48" s="28"/>
      <c r="H48" s="34"/>
      <c r="I48" s="30"/>
      <c r="J48" s="31"/>
      <c r="K48" s="31"/>
      <c r="L48" s="31"/>
      <c r="M48" s="31"/>
      <c r="N48" s="31"/>
      <c r="O48" s="31"/>
    </row>
    <row r="49" spans="1:15" s="23" customFormat="1" ht="12.75" customHeight="1">
      <c r="A49" s="24" t="s">
        <v>95</v>
      </c>
      <c r="B49" s="32" t="s">
        <v>96</v>
      </c>
      <c r="C49" s="35" t="s">
        <v>78</v>
      </c>
      <c r="D49" s="33">
        <v>480</v>
      </c>
      <c r="E49" s="28"/>
      <c r="F49" s="29"/>
      <c r="G49" s="28"/>
      <c r="H49" s="34"/>
      <c r="I49" s="30"/>
      <c r="J49" s="31"/>
      <c r="K49" s="31"/>
      <c r="L49" s="31"/>
      <c r="M49" s="31"/>
      <c r="N49" s="31"/>
      <c r="O49" s="31"/>
    </row>
    <row r="50" spans="1:15" s="23" customFormat="1" ht="12.75" customHeight="1">
      <c r="A50" s="24" t="s">
        <v>97</v>
      </c>
      <c r="B50" s="32" t="s">
        <v>98</v>
      </c>
      <c r="C50" s="35" t="s">
        <v>78</v>
      </c>
      <c r="D50" s="33">
        <v>455</v>
      </c>
      <c r="E50" s="28"/>
      <c r="F50" s="29"/>
      <c r="G50" s="28"/>
      <c r="H50" s="34"/>
      <c r="I50" s="30"/>
      <c r="J50" s="31"/>
      <c r="K50" s="31"/>
      <c r="L50" s="31"/>
      <c r="M50" s="31"/>
      <c r="N50" s="31"/>
      <c r="O50" s="31"/>
    </row>
    <row r="51" spans="1:15" s="23" customFormat="1" ht="12.75" customHeight="1">
      <c r="A51" s="24" t="s">
        <v>99</v>
      </c>
      <c r="B51" s="32" t="s">
        <v>100</v>
      </c>
      <c r="C51" s="35" t="s">
        <v>78</v>
      </c>
      <c r="D51" s="33">
        <v>70</v>
      </c>
      <c r="E51" s="28"/>
      <c r="F51" s="29"/>
      <c r="G51" s="28"/>
      <c r="H51" s="34"/>
      <c r="I51" s="30"/>
      <c r="J51" s="31"/>
      <c r="K51" s="31"/>
      <c r="L51" s="31"/>
      <c r="M51" s="31"/>
      <c r="N51" s="31"/>
      <c r="O51" s="31"/>
    </row>
    <row r="52" spans="1:15" s="23" customFormat="1" ht="12.75" customHeight="1">
      <c r="A52" s="24" t="s">
        <v>101</v>
      </c>
      <c r="B52" s="32" t="s">
        <v>102</v>
      </c>
      <c r="C52" s="35" t="s">
        <v>78</v>
      </c>
      <c r="D52" s="33">
        <v>180</v>
      </c>
      <c r="E52" s="28"/>
      <c r="F52" s="29"/>
      <c r="G52" s="28"/>
      <c r="H52" s="34"/>
      <c r="I52" s="30"/>
      <c r="J52" s="31"/>
      <c r="K52" s="31"/>
      <c r="L52" s="31"/>
      <c r="M52" s="31"/>
      <c r="N52" s="31"/>
      <c r="O52" s="31"/>
    </row>
    <row r="53" spans="1:15" s="23" customFormat="1" ht="12.75" customHeight="1">
      <c r="A53" s="24" t="s">
        <v>103</v>
      </c>
      <c r="B53" s="25" t="s">
        <v>104</v>
      </c>
      <c r="C53" s="35" t="s">
        <v>22</v>
      </c>
      <c r="D53" s="33">
        <v>1</v>
      </c>
      <c r="E53" s="28"/>
      <c r="F53" s="29"/>
      <c r="G53" s="28"/>
      <c r="H53" s="36"/>
      <c r="I53" s="30"/>
      <c r="J53" s="31"/>
      <c r="K53" s="31"/>
      <c r="L53" s="31"/>
      <c r="M53" s="31"/>
      <c r="N53" s="31"/>
      <c r="O53" s="31"/>
    </row>
    <row r="54" spans="1:15" s="23" customFormat="1" ht="12.75" customHeight="1">
      <c r="A54" s="24" t="s">
        <v>105</v>
      </c>
      <c r="B54" s="25" t="s">
        <v>106</v>
      </c>
      <c r="C54" s="35" t="s">
        <v>78</v>
      </c>
      <c r="D54" s="33">
        <v>300</v>
      </c>
      <c r="E54" s="28"/>
      <c r="F54" s="29"/>
      <c r="G54" s="28"/>
      <c r="H54" s="36"/>
      <c r="I54" s="30"/>
      <c r="J54" s="31"/>
      <c r="K54" s="31"/>
      <c r="L54" s="31"/>
      <c r="M54" s="31"/>
      <c r="N54" s="31"/>
      <c r="O54" s="31"/>
    </row>
    <row r="55" spans="1:15" s="23" customFormat="1" ht="12.75" customHeight="1">
      <c r="A55" s="24" t="s">
        <v>107</v>
      </c>
      <c r="B55" s="25" t="s">
        <v>108</v>
      </c>
      <c r="C55" s="35" t="s">
        <v>78</v>
      </c>
      <c r="D55" s="33">
        <v>600</v>
      </c>
      <c r="E55" s="28"/>
      <c r="F55" s="29"/>
      <c r="G55" s="28"/>
      <c r="H55" s="36"/>
      <c r="I55" s="30"/>
      <c r="J55" s="31"/>
      <c r="K55" s="31"/>
      <c r="L55" s="31"/>
      <c r="M55" s="31"/>
      <c r="N55" s="31"/>
      <c r="O55" s="31"/>
    </row>
    <row r="56" spans="1:15" s="23" customFormat="1" ht="12.75" customHeight="1">
      <c r="A56" s="24" t="s">
        <v>109</v>
      </c>
      <c r="B56" s="25" t="s">
        <v>110</v>
      </c>
      <c r="C56" s="35" t="s">
        <v>78</v>
      </c>
      <c r="D56" s="33">
        <v>56</v>
      </c>
      <c r="E56" s="28"/>
      <c r="F56" s="29"/>
      <c r="G56" s="28"/>
      <c r="H56" s="36"/>
      <c r="I56" s="30"/>
      <c r="J56" s="31"/>
      <c r="K56" s="31"/>
      <c r="L56" s="31"/>
      <c r="M56" s="31"/>
      <c r="N56" s="31"/>
      <c r="O56" s="31"/>
    </row>
    <row r="57" spans="1:15" s="23" customFormat="1" ht="12.75" customHeight="1">
      <c r="A57" s="24" t="s">
        <v>111</v>
      </c>
      <c r="B57" s="25" t="s">
        <v>112</v>
      </c>
      <c r="C57" s="35" t="s">
        <v>22</v>
      </c>
      <c r="D57" s="33">
        <v>7</v>
      </c>
      <c r="E57" s="28"/>
      <c r="F57" s="29"/>
      <c r="G57" s="28"/>
      <c r="H57" s="36"/>
      <c r="I57" s="30"/>
      <c r="J57" s="31"/>
      <c r="K57" s="31"/>
      <c r="L57" s="31"/>
      <c r="M57" s="31"/>
      <c r="N57" s="31"/>
      <c r="O57" s="31"/>
    </row>
    <row r="58" spans="1:15" s="23" customFormat="1" ht="12.75" customHeight="1">
      <c r="A58" s="24" t="s">
        <v>113</v>
      </c>
      <c r="B58" s="25" t="s">
        <v>114</v>
      </c>
      <c r="C58" s="35" t="s">
        <v>33</v>
      </c>
      <c r="D58" s="33">
        <v>1</v>
      </c>
      <c r="E58" s="28"/>
      <c r="F58" s="29"/>
      <c r="G58" s="28"/>
      <c r="H58" s="36"/>
      <c r="I58" s="30"/>
      <c r="J58" s="31"/>
      <c r="K58" s="31"/>
      <c r="L58" s="31"/>
      <c r="M58" s="31"/>
      <c r="N58" s="31"/>
      <c r="O58" s="31"/>
    </row>
    <row r="59" spans="1:15" s="23" customFormat="1" ht="12.75" customHeight="1">
      <c r="A59" s="24" t="s">
        <v>115</v>
      </c>
      <c r="B59" s="25" t="s">
        <v>116</v>
      </c>
      <c r="C59" s="35" t="s">
        <v>33</v>
      </c>
      <c r="D59" s="33">
        <v>1</v>
      </c>
      <c r="E59" s="28"/>
      <c r="F59" s="29"/>
      <c r="G59" s="28"/>
      <c r="H59" s="36"/>
      <c r="I59" s="30"/>
      <c r="J59" s="31"/>
      <c r="K59" s="31"/>
      <c r="L59" s="31"/>
      <c r="M59" s="31"/>
      <c r="N59" s="31"/>
      <c r="O59" s="31"/>
    </row>
    <row r="60" spans="1:15" s="23" customFormat="1" ht="12.75" customHeight="1">
      <c r="A60" s="24" t="s">
        <v>117</v>
      </c>
      <c r="B60" s="25" t="s">
        <v>118</v>
      </c>
      <c r="C60" s="35" t="s">
        <v>33</v>
      </c>
      <c r="D60" s="33">
        <v>6</v>
      </c>
      <c r="E60" s="28"/>
      <c r="F60" s="29"/>
      <c r="G60" s="28"/>
      <c r="H60" s="36"/>
      <c r="I60" s="30"/>
      <c r="J60" s="31"/>
      <c r="K60" s="31"/>
      <c r="L60" s="31"/>
      <c r="M60" s="31"/>
      <c r="N60" s="31"/>
      <c r="O60" s="31"/>
    </row>
    <row r="61" spans="1:15" s="23" customFormat="1" ht="12.75" customHeight="1">
      <c r="A61" s="24" t="s">
        <v>119</v>
      </c>
      <c r="B61" s="25" t="s">
        <v>120</v>
      </c>
      <c r="C61" s="35" t="s">
        <v>33</v>
      </c>
      <c r="D61" s="33">
        <v>64</v>
      </c>
      <c r="E61" s="28"/>
      <c r="F61" s="29"/>
      <c r="G61" s="28"/>
      <c r="H61" s="36"/>
      <c r="I61" s="30"/>
      <c r="J61" s="31"/>
      <c r="K61" s="31"/>
      <c r="L61" s="31"/>
      <c r="M61" s="31"/>
      <c r="N61" s="31"/>
      <c r="O61" s="31"/>
    </row>
    <row r="62" spans="1:15" s="23" customFormat="1" ht="12.75" customHeight="1">
      <c r="A62" s="24" t="s">
        <v>121</v>
      </c>
      <c r="B62" s="25" t="s">
        <v>122</v>
      </c>
      <c r="C62" s="35" t="s">
        <v>33</v>
      </c>
      <c r="D62" s="33">
        <v>9</v>
      </c>
      <c r="E62" s="28"/>
      <c r="F62" s="29"/>
      <c r="G62" s="28"/>
      <c r="H62" s="36"/>
      <c r="I62" s="30"/>
      <c r="J62" s="31"/>
      <c r="K62" s="31"/>
      <c r="L62" s="31"/>
      <c r="M62" s="31"/>
      <c r="N62" s="31"/>
      <c r="O62" s="31"/>
    </row>
    <row r="63" spans="1:15" s="23" customFormat="1" ht="12.75" customHeight="1">
      <c r="A63" s="24" t="s">
        <v>123</v>
      </c>
      <c r="B63" s="25" t="s">
        <v>124</v>
      </c>
      <c r="C63" s="35" t="s">
        <v>33</v>
      </c>
      <c r="D63" s="33">
        <v>28</v>
      </c>
      <c r="E63" s="28"/>
      <c r="F63" s="29"/>
      <c r="G63" s="28"/>
      <c r="H63" s="36"/>
      <c r="I63" s="30"/>
      <c r="J63" s="31"/>
      <c r="K63" s="31"/>
      <c r="L63" s="31"/>
      <c r="M63" s="31"/>
      <c r="N63" s="31"/>
      <c r="O63" s="31"/>
    </row>
    <row r="64" spans="1:15" s="23" customFormat="1" ht="12.75" customHeight="1">
      <c r="A64" s="24" t="s">
        <v>125</v>
      </c>
      <c r="B64" s="25" t="s">
        <v>126</v>
      </c>
      <c r="C64" s="35" t="s">
        <v>33</v>
      </c>
      <c r="D64" s="33">
        <v>28</v>
      </c>
      <c r="E64" s="28"/>
      <c r="F64" s="29"/>
      <c r="G64" s="28"/>
      <c r="H64" s="36"/>
      <c r="I64" s="30"/>
      <c r="J64" s="31"/>
      <c r="K64" s="31"/>
      <c r="L64" s="31"/>
      <c r="M64" s="31"/>
      <c r="N64" s="31"/>
      <c r="O64" s="31"/>
    </row>
    <row r="65" spans="1:17" s="23" customFormat="1" ht="12.75" customHeight="1">
      <c r="A65" s="24" t="s">
        <v>127</v>
      </c>
      <c r="B65" s="25" t="s">
        <v>128</v>
      </c>
      <c r="C65" s="35" t="s">
        <v>33</v>
      </c>
      <c r="D65" s="33">
        <v>27</v>
      </c>
      <c r="E65" s="28"/>
      <c r="F65" s="29"/>
      <c r="G65" s="28"/>
      <c r="H65" s="36"/>
      <c r="I65" s="30"/>
      <c r="J65" s="31"/>
      <c r="K65" s="31"/>
      <c r="L65" s="31"/>
      <c r="M65" s="31"/>
      <c r="N65" s="31"/>
      <c r="O65" s="31"/>
    </row>
    <row r="66" spans="1:17" s="23" customFormat="1" ht="12.75" customHeight="1">
      <c r="A66" s="24" t="s">
        <v>129</v>
      </c>
      <c r="B66" s="25" t="s">
        <v>130</v>
      </c>
      <c r="C66" s="35" t="s">
        <v>33</v>
      </c>
      <c r="D66" s="33">
        <v>5</v>
      </c>
      <c r="E66" s="28"/>
      <c r="F66" s="29"/>
      <c r="G66" s="28"/>
      <c r="H66" s="36"/>
      <c r="I66" s="30"/>
      <c r="J66" s="31"/>
      <c r="K66" s="31"/>
      <c r="L66" s="31"/>
      <c r="M66" s="31"/>
      <c r="N66" s="31"/>
      <c r="O66" s="31"/>
    </row>
    <row r="67" spans="1:17" s="23" customFormat="1" ht="12.75" customHeight="1">
      <c r="A67" s="24" t="s">
        <v>131</v>
      </c>
      <c r="B67" s="25" t="s">
        <v>132</v>
      </c>
      <c r="C67" s="35" t="s">
        <v>33</v>
      </c>
      <c r="D67" s="33">
        <v>1</v>
      </c>
      <c r="E67" s="28"/>
      <c r="F67" s="29"/>
      <c r="G67" s="28"/>
      <c r="H67" s="36"/>
      <c r="I67" s="30"/>
      <c r="J67" s="31"/>
      <c r="K67" s="31"/>
      <c r="L67" s="31"/>
      <c r="M67" s="31"/>
      <c r="N67" s="31"/>
      <c r="O67" s="31"/>
    </row>
    <row r="68" spans="1:17" s="23" customFormat="1" ht="12.75" customHeight="1">
      <c r="A68" s="24" t="s">
        <v>133</v>
      </c>
      <c r="B68" s="32" t="s">
        <v>94</v>
      </c>
      <c r="C68" s="35" t="s">
        <v>78</v>
      </c>
      <c r="D68" s="33">
        <v>50</v>
      </c>
      <c r="E68" s="28"/>
      <c r="F68" s="29"/>
      <c r="G68" s="28"/>
      <c r="H68" s="34"/>
      <c r="I68" s="30"/>
      <c r="J68" s="31"/>
      <c r="K68" s="31"/>
      <c r="L68" s="31"/>
      <c r="M68" s="31"/>
      <c r="N68" s="31"/>
      <c r="O68" s="31"/>
    </row>
    <row r="69" spans="1:17" s="23" customFormat="1" ht="12.75" customHeight="1">
      <c r="A69" s="24" t="s">
        <v>134</v>
      </c>
      <c r="B69" s="25" t="s">
        <v>135</v>
      </c>
      <c r="C69" s="35" t="s">
        <v>78</v>
      </c>
      <c r="D69" s="33">
        <v>950</v>
      </c>
      <c r="E69" s="28"/>
      <c r="F69" s="29"/>
      <c r="G69" s="28"/>
      <c r="H69" s="36"/>
      <c r="I69" s="30"/>
      <c r="J69" s="31"/>
      <c r="K69" s="31"/>
      <c r="L69" s="31"/>
      <c r="M69" s="31"/>
      <c r="N69" s="31"/>
      <c r="O69" s="31"/>
    </row>
    <row r="70" spans="1:17" s="23" customFormat="1" ht="12.75" customHeight="1">
      <c r="A70" s="24" t="s">
        <v>136</v>
      </c>
      <c r="B70" s="25" t="s">
        <v>108</v>
      </c>
      <c r="C70" s="35" t="s">
        <v>78</v>
      </c>
      <c r="D70" s="33">
        <v>480</v>
      </c>
      <c r="E70" s="28"/>
      <c r="F70" s="29"/>
      <c r="G70" s="28"/>
      <c r="H70" s="36"/>
      <c r="I70" s="30"/>
      <c r="J70" s="31"/>
      <c r="K70" s="31"/>
      <c r="L70" s="31"/>
      <c r="M70" s="31"/>
      <c r="N70" s="31"/>
      <c r="O70" s="31"/>
    </row>
    <row r="71" spans="1:17" s="23" customFormat="1" ht="12.75" customHeight="1">
      <c r="A71" s="24" t="s">
        <v>137</v>
      </c>
      <c r="B71" s="25" t="s">
        <v>138</v>
      </c>
      <c r="C71" s="35" t="s">
        <v>78</v>
      </c>
      <c r="D71" s="33">
        <v>85</v>
      </c>
      <c r="E71" s="28"/>
      <c r="F71" s="29"/>
      <c r="G71" s="28"/>
      <c r="H71" s="36"/>
      <c r="I71" s="30"/>
      <c r="J71" s="31"/>
      <c r="K71" s="31"/>
      <c r="L71" s="31"/>
      <c r="M71" s="31"/>
      <c r="N71" s="31"/>
      <c r="O71" s="31"/>
    </row>
    <row r="72" spans="1:17" s="23" customFormat="1" ht="12.75" customHeight="1">
      <c r="A72" s="24"/>
      <c r="B72" s="37"/>
      <c r="C72" s="38"/>
      <c r="D72" s="33"/>
      <c r="E72" s="28"/>
      <c r="F72" s="29"/>
      <c r="G72" s="28"/>
      <c r="H72" s="36"/>
      <c r="I72" s="30"/>
      <c r="J72" s="31"/>
      <c r="K72" s="31"/>
      <c r="L72" s="31"/>
      <c r="M72" s="31"/>
      <c r="N72" s="31"/>
      <c r="O72" s="31"/>
    </row>
    <row r="73" spans="1:17" s="23" customFormat="1" ht="15" thickBot="1">
      <c r="A73" s="39"/>
      <c r="B73" s="40"/>
      <c r="C73" s="41"/>
      <c r="D73" s="41"/>
      <c r="E73" s="41"/>
      <c r="F73" s="41"/>
      <c r="G73" s="41"/>
      <c r="H73" s="41"/>
      <c r="I73" s="41"/>
      <c r="J73" s="42" t="s">
        <v>139</v>
      </c>
      <c r="K73" s="43">
        <f>SUM(K13:K72)</f>
        <v>0</v>
      </c>
      <c r="L73" s="43">
        <f>SUM(L13:L72)</f>
        <v>0</v>
      </c>
      <c r="M73" s="43">
        <f>SUM(M13:M72)</f>
        <v>0</v>
      </c>
      <c r="N73" s="43">
        <f>SUM(N13:N72)</f>
        <v>0</v>
      </c>
      <c r="O73" s="43">
        <f>SUM(L73:N73)</f>
        <v>0</v>
      </c>
      <c r="Q73" s="44"/>
    </row>
    <row r="74" spans="1:17" s="3" customFormat="1" ht="13.5" customHeight="1">
      <c r="A74" s="45" t="s">
        <v>140</v>
      </c>
      <c r="B74" s="46"/>
      <c r="C74" s="46"/>
      <c r="D74" s="46"/>
      <c r="E74" s="46"/>
      <c r="F74" s="46"/>
      <c r="G74" s="46"/>
      <c r="H74" s="46"/>
      <c r="I74" s="46"/>
      <c r="J74" s="47"/>
      <c r="K74" s="48" t="s">
        <v>150</v>
      </c>
      <c r="L74" s="49"/>
      <c r="M74" s="49"/>
      <c r="N74" s="49"/>
      <c r="O74" s="50">
        <f>M73*5%</f>
        <v>0</v>
      </c>
    </row>
    <row r="75" spans="1:17" s="3" customFormat="1" ht="14.4">
      <c r="A75" s="51" t="s">
        <v>141</v>
      </c>
      <c r="B75" s="52"/>
      <c r="C75" s="52"/>
      <c r="D75" s="52"/>
      <c r="E75" s="52"/>
      <c r="F75" s="52"/>
      <c r="G75" s="52"/>
      <c r="H75" s="52"/>
      <c r="I75" s="52"/>
      <c r="J75" s="53"/>
      <c r="K75" s="54"/>
      <c r="L75" s="55"/>
      <c r="M75" s="55"/>
      <c r="N75" s="55"/>
      <c r="O75" s="56">
        <f>O73+O74</f>
        <v>0</v>
      </c>
    </row>
    <row r="76" spans="1:17" s="3" customFormat="1" ht="14.4">
      <c r="A76" s="51" t="s">
        <v>142</v>
      </c>
      <c r="B76" s="52"/>
      <c r="C76" s="52"/>
      <c r="D76" s="52"/>
      <c r="E76" s="52"/>
      <c r="F76" s="52"/>
      <c r="G76" s="52"/>
      <c r="H76" s="52"/>
      <c r="I76" s="52"/>
      <c r="J76" s="53"/>
      <c r="K76" s="57" t="s">
        <v>150</v>
      </c>
      <c r="L76" s="58"/>
      <c r="M76" s="58"/>
      <c r="N76" s="58"/>
      <c r="O76" s="59">
        <f>O75*8%</f>
        <v>0</v>
      </c>
    </row>
    <row r="77" spans="1:17" s="3" customFormat="1" ht="14.4">
      <c r="A77" s="51" t="s">
        <v>143</v>
      </c>
      <c r="B77" s="52"/>
      <c r="C77" s="52"/>
      <c r="D77" s="52"/>
      <c r="E77" s="52"/>
      <c r="F77" s="52"/>
      <c r="G77" s="52"/>
      <c r="H77" s="52"/>
      <c r="I77" s="52"/>
      <c r="J77" s="53"/>
      <c r="K77" s="57" t="s">
        <v>150</v>
      </c>
      <c r="L77" s="58"/>
      <c r="M77" s="58"/>
      <c r="N77" s="58"/>
      <c r="O77" s="59">
        <v>0</v>
      </c>
    </row>
    <row r="78" spans="1:17" s="3" customFormat="1" ht="14.4">
      <c r="A78" s="51" t="s">
        <v>144</v>
      </c>
      <c r="B78" s="52"/>
      <c r="C78" s="52"/>
      <c r="D78" s="52"/>
      <c r="E78" s="52"/>
      <c r="F78" s="52"/>
      <c r="G78" s="52"/>
      <c r="H78" s="52"/>
      <c r="I78" s="52"/>
      <c r="J78" s="53"/>
      <c r="K78" s="60">
        <v>0.2409</v>
      </c>
      <c r="L78" s="58"/>
      <c r="M78" s="58"/>
      <c r="N78" s="58"/>
      <c r="O78" s="59">
        <f>L73*24.09%</f>
        <v>0</v>
      </c>
    </row>
    <row r="79" spans="1:17" s="3" customFormat="1" ht="15" thickBot="1">
      <c r="A79" s="61" t="s">
        <v>145</v>
      </c>
      <c r="B79" s="62"/>
      <c r="C79" s="62"/>
      <c r="D79" s="62"/>
      <c r="E79" s="62"/>
      <c r="F79" s="62"/>
      <c r="G79" s="62"/>
      <c r="H79" s="62"/>
      <c r="I79" s="62"/>
      <c r="J79" s="63"/>
      <c r="K79" s="58"/>
      <c r="L79" s="58"/>
      <c r="M79" s="58"/>
      <c r="N79" s="58"/>
      <c r="O79" s="59">
        <f>SUM(O75:O78)</f>
        <v>0</v>
      </c>
    </row>
    <row r="80" spans="1:17" s="3" customFormat="1" ht="15" thickBot="1">
      <c r="A80" s="64" t="s">
        <v>141</v>
      </c>
      <c r="B80" s="65"/>
      <c r="C80" s="65"/>
      <c r="D80" s="65"/>
      <c r="E80" s="65"/>
      <c r="F80" s="65"/>
      <c r="G80" s="65"/>
      <c r="H80" s="65"/>
      <c r="I80" s="65"/>
      <c r="J80" s="66"/>
      <c r="K80" s="67"/>
      <c r="L80" s="68"/>
      <c r="M80" s="68"/>
      <c r="N80" s="68"/>
      <c r="O80" s="69">
        <f>SUM(O79:O79)</f>
        <v>0</v>
      </c>
    </row>
    <row r="81" spans="1:15" s="3" customFormat="1" ht="15" thickBot="1">
      <c r="A81" s="64" t="s">
        <v>146</v>
      </c>
      <c r="B81" s="65"/>
      <c r="C81" s="65"/>
      <c r="D81" s="65"/>
      <c r="E81" s="65"/>
      <c r="F81" s="65"/>
      <c r="G81" s="65"/>
      <c r="H81" s="65"/>
      <c r="I81" s="65"/>
      <c r="J81" s="70"/>
      <c r="K81" s="71" t="s">
        <v>150</v>
      </c>
      <c r="L81" s="72"/>
      <c r="M81" s="72"/>
      <c r="N81" s="72"/>
      <c r="O81" s="73">
        <f>O80*22%</f>
        <v>0</v>
      </c>
    </row>
    <row r="82" spans="1:15" s="3" customFormat="1" ht="15" thickBot="1">
      <c r="A82" s="64" t="s">
        <v>141</v>
      </c>
      <c r="B82" s="65"/>
      <c r="C82" s="65"/>
      <c r="D82" s="65"/>
      <c r="E82" s="65"/>
      <c r="F82" s="65"/>
      <c r="G82" s="65"/>
      <c r="H82" s="65"/>
      <c r="I82" s="65"/>
      <c r="J82" s="70"/>
      <c r="K82" s="72"/>
      <c r="L82" s="72"/>
      <c r="M82" s="72"/>
      <c r="N82" s="72"/>
      <c r="O82" s="73">
        <f>SUM(O80:O81)</f>
        <v>0</v>
      </c>
    </row>
    <row r="83" spans="1:15" ht="13.8" thickBot="1"/>
    <row r="84" spans="1:15" ht="14.4">
      <c r="A84" s="3"/>
      <c r="B84" s="74" t="s">
        <v>147</v>
      </c>
      <c r="C84" s="75"/>
      <c r="D84" s="75"/>
      <c r="E84" s="75"/>
      <c r="F84" s="75"/>
      <c r="G84" s="76"/>
      <c r="H84" s="76"/>
    </row>
    <row r="85" spans="1:15" ht="14.4">
      <c r="A85" s="3"/>
      <c r="B85" s="74"/>
      <c r="C85" s="77" t="s">
        <v>148</v>
      </c>
      <c r="D85" s="77"/>
      <c r="E85" s="77"/>
      <c r="F85" s="77"/>
      <c r="G85" s="76"/>
      <c r="H85" s="76"/>
    </row>
    <row r="86" spans="1:15" ht="14.4">
      <c r="A86" s="3"/>
      <c r="B86" s="78" t="s">
        <v>149</v>
      </c>
      <c r="C86" s="79"/>
      <c r="D86" s="79"/>
      <c r="E86" s="79"/>
      <c r="F86" s="79"/>
      <c r="G86" s="76"/>
      <c r="H86" s="76"/>
    </row>
    <row r="87" spans="1:15" ht="14.4">
      <c r="A87" s="3"/>
      <c r="B87" s="76"/>
      <c r="C87" s="77" t="s">
        <v>148</v>
      </c>
      <c r="D87" s="77"/>
      <c r="E87" s="77"/>
      <c r="F87" s="77"/>
      <c r="G87" s="76"/>
      <c r="H87" s="76"/>
    </row>
  </sheetData>
  <mergeCells count="23">
    <mergeCell ref="C87:F87"/>
    <mergeCell ref="A80:J80"/>
    <mergeCell ref="A81:J81"/>
    <mergeCell ref="A82:J82"/>
    <mergeCell ref="C84:F84"/>
    <mergeCell ref="C85:F85"/>
    <mergeCell ref="C86:F86"/>
    <mergeCell ref="A74:J74"/>
    <mergeCell ref="A75:J75"/>
    <mergeCell ref="A76:J76"/>
    <mergeCell ref="A77:J77"/>
    <mergeCell ref="A78:J78"/>
    <mergeCell ref="A79:J79"/>
    <mergeCell ref="C1:K1"/>
    <mergeCell ref="C2:K2"/>
    <mergeCell ref="A6:C6"/>
    <mergeCell ref="A7:C7"/>
    <mergeCell ref="A10:A11"/>
    <mergeCell ref="B10:B11"/>
    <mergeCell ref="C10:C11"/>
    <mergeCell ref="D10:D11"/>
    <mergeCell ref="E10:J10"/>
    <mergeCell ref="K10:O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Liga_Blate</dc:creator>
  <cp:lastModifiedBy>Liga_Blate</cp:lastModifiedBy>
  <dcterms:created xsi:type="dcterms:W3CDTF">2012-06-20T07:12:46Z</dcterms:created>
  <dcterms:modified xsi:type="dcterms:W3CDTF">2012-06-20T07:14:01Z</dcterms:modified>
</cp:coreProperties>
</file>