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808"/>
  </bookViews>
  <sheets>
    <sheet name="Sheet1" sheetId="1" r:id="rId1"/>
  </sheets>
  <definedNames>
    <definedName name="_xlnm.Print_Area" localSheetId="0">Sheet1!$A$1:$AJ$47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N40" i="1" l="1"/>
  <c r="N36" i="1"/>
  <c r="N37" i="1"/>
  <c r="N3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9" i="1"/>
  <c r="N33" i="1" s="1"/>
  <c r="N39" i="1" l="1"/>
  <c r="H33" i="1"/>
  <c r="I33" i="1"/>
  <c r="J33" i="1"/>
  <c r="K33" i="1"/>
  <c r="L33" i="1"/>
  <c r="M33" i="1"/>
  <c r="G33" i="1"/>
  <c r="H41" i="1"/>
  <c r="I41" i="1"/>
  <c r="J41" i="1"/>
  <c r="K41" i="1"/>
  <c r="L41" i="1"/>
  <c r="M41" i="1"/>
  <c r="G41" i="1"/>
  <c r="N41" i="1" l="1"/>
</calcChain>
</file>

<file path=xl/sharedStrings.xml><?xml version="1.0" encoding="utf-8"?>
<sst xmlns="http://schemas.openxmlformats.org/spreadsheetml/2006/main" count="160" uniqueCount="93">
  <si>
    <t>Pārskats par saistību apmēru</t>
  </si>
  <si>
    <t>x</t>
  </si>
  <si>
    <t>Aizdevējs</t>
  </si>
  <si>
    <t>Institucionālā sektora klasifikācijas kods</t>
  </si>
  <si>
    <t>Mērķis</t>
  </si>
  <si>
    <t>Līguma noslēgšanas datums</t>
  </si>
  <si>
    <t>turpmākajos gados</t>
  </si>
  <si>
    <t>Aizņēmumi</t>
  </si>
  <si>
    <t>03</t>
  </si>
  <si>
    <t>Valsts kase</t>
  </si>
  <si>
    <t>S13 01 00</t>
  </si>
  <si>
    <t>SIA Ķekavas nami pamatkapitāla palielināšanai</t>
  </si>
  <si>
    <t>17.09.2013</t>
  </si>
  <si>
    <t>S13 01 00</t>
  </si>
  <si>
    <t>Līdzfinansējuma nodrošināšanai ELFLA projekta( Nr.17-04-A00702-000048)"Kompleksa ceļa Daugmalē" īstenošanai</t>
  </si>
  <si>
    <t>15.09.2017</t>
  </si>
  <si>
    <t>SIA"Ķekavas nami"pamatkapitāla palielināšanai KF projekta 'Ūdenssaimniecības pakalpojumu attīstība Ķekavā ,III kārta īstenošanai</t>
  </si>
  <si>
    <t>05.08.2014</t>
  </si>
  <si>
    <t>04</t>
  </si>
  <si>
    <t>Tehniskā projekta sākumskolas administratīvā ēkas un perspektīvās ielas "izstrāde,ūdens atdzelžošanas stacijas ,ūdens rezervuāra "Odiņš"un divu artēzisko urbumu izbūve,A7-A5 ,Pļavu ,Priežu ,Smilšu ,Dūņu ,Purvu ,Purmaļu ,Pliederu ielas rekonstrukcija</t>
  </si>
  <si>
    <t>21.06.2007</t>
  </si>
  <si>
    <t>09</t>
  </si>
  <si>
    <t>Daugmales pirmsskolas izglītības iestādes būvniecība</t>
  </si>
  <si>
    <t>08.03.2013</t>
  </si>
  <si>
    <t>Ķekavas sākumskolas 3B korpusa būvniecība</t>
  </si>
  <si>
    <t>Projekta "Ķekavas sākumskolas II kārtas būvniecība"īstenošana</t>
  </si>
  <si>
    <t>14.02.2014</t>
  </si>
  <si>
    <t>Ķekavas sākumskolas 3.kārtas būvniecībasa</t>
  </si>
  <si>
    <t>11.02.2016</t>
  </si>
  <si>
    <t>Projekta"Gājēju ietves III kārtas izbūve Pļavniekkalna ielā Katlakalnā, Ķekavas pagastā, Ķekavas novadā"īstenošanai</t>
  </si>
  <si>
    <t>15.10.2015</t>
  </si>
  <si>
    <t>Projekta "Kazeņu ielas daļa un Sporta ielas daļa ar stāvlaukumu un nepieciešamajiem inženiertīkliem un ārtelpas labiekārtojumu Katlakalnā, Ķekavas pagastā, Ķekavas novadā"īstenošanai</t>
  </si>
  <si>
    <t>06.12.2017</t>
  </si>
  <si>
    <t>Projekta "PII "Avotiņš" piebūves būvniecības realizācija"īstenošanai</t>
  </si>
  <si>
    <t>30.06.2016</t>
  </si>
  <si>
    <t>Projekta"PII "Zvaigznīte"energoefektivitātes uzlabošana - pagraba siltināšana un drenāžas tīklu izbūve"īstenošanai</t>
  </si>
  <si>
    <t>Projekta"Rāmavas ielas rekonstrukcija(no Mazās Rāmavas ielas līdz Pļavniekkalna ielai Rāmavā, Ķekavas pagastā, Ķekavas novadā , II kārta "īstenošanai</t>
  </si>
  <si>
    <t>05.07.2016</t>
  </si>
  <si>
    <t>Projekta"Rāmavas ielas rekonstrukcijas( no Mazās Rāmavas ielas līdz Pļavniekkalna ielai),Rāmavā, Ķekavas pagastā, Ķekavas novadā, 1.kārta"īstenošanai</t>
  </si>
  <si>
    <t>16.10.2017</t>
  </si>
  <si>
    <t>Projekta "Rīgas ielas(daļas)rekonstrukcija ar gājēju ietvi,veloceliņu, ielas apgaismojumu un lietus ūdens kanalizācijuRīgas ielā( no Rīgas ielas 20 līdz robežai ar Olaines novadu),Baložos,Ķekavas novadā"īstenošanai</t>
  </si>
  <si>
    <t>Projekta"Skolas ielas pārbūve no Rīgas ielas līdz Dārzu ielai Baložos, Ķekavas novadā"īstenošanai</t>
  </si>
  <si>
    <t>12.12.2016</t>
  </si>
  <si>
    <t>KOPĀ:</t>
  </si>
  <si>
    <t>Galvojumi</t>
  </si>
  <si>
    <t>9560</t>
  </si>
  <si>
    <t>SEB Banka</t>
  </si>
  <si>
    <t>S12 20 00</t>
  </si>
  <si>
    <t>Kanalizācijas tīklu paplašināšana un rekonstrukcija</t>
  </si>
  <si>
    <t>13.06.2008</t>
  </si>
  <si>
    <t>Mācību kredīts</t>
  </si>
  <si>
    <t>31.05.2010</t>
  </si>
  <si>
    <t>S12 20 00</t>
  </si>
  <si>
    <t>19.03.2012</t>
  </si>
  <si>
    <t>''Ūdenssaimniecības pakalpojumu attīstība Ķekavā, III kārta</t>
  </si>
  <si>
    <t>09.06.2015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</si>
  <si>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</si>
  <si>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</si>
  <si>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</si>
  <si>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</si>
  <si>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Kods, uzsk. konts</t>
  </si>
  <si>
    <t>pavisam (1.+2.+3.+4.+ 5+.6.+7.)</t>
  </si>
  <si>
    <t>Valsts kase 2023</t>
  </si>
  <si>
    <t>Valsts kase 2027</t>
  </si>
  <si>
    <t>Valsts kase 2019</t>
  </si>
  <si>
    <t>Valsts kase 2022</t>
  </si>
  <si>
    <t>Valsts kase 2028</t>
  </si>
  <si>
    <t>Valsts kase 2029</t>
  </si>
  <si>
    <t>Valsts kase 2036</t>
  </si>
  <si>
    <t>Valsts kase 2025</t>
  </si>
  <si>
    <t>Valsts kase 2026</t>
  </si>
  <si>
    <t>Valsts kase 2038</t>
  </si>
  <si>
    <t>Baložu vidusskolas piebūves celtniecība</t>
  </si>
  <si>
    <t>2018</t>
  </si>
  <si>
    <t>Valsts kase 2033</t>
  </si>
  <si>
    <t>Jauno ideju centra būvniecība</t>
  </si>
  <si>
    <t xml:space="preserve">SIA"Ķekavas nami"pamatkapitāla palielināšanai KF projekta 'Ūdenssaimniecības pakalpojumu attīstība Ķekavā </t>
  </si>
  <si>
    <t>Siltumtrašu rekonstrukcija Baložos un Titurgā</t>
  </si>
  <si>
    <t xml:space="preserve">Valsts kase 2033 </t>
  </si>
  <si>
    <t>PII Zvaigznīte pagrabstāva rekonstrukcija</t>
  </si>
  <si>
    <t>Stāvlaukuma rekonstrukcija pie ēkas Gaismas ielā 19/9</t>
  </si>
  <si>
    <t>Ietves izbūve pie Kalnakroga</t>
  </si>
  <si>
    <t>Nākotnes ielas un ietves izbūve</t>
  </si>
  <si>
    <t>2018,2019, 2020</t>
  </si>
  <si>
    <t>Ķekavas novada domes</t>
  </si>
  <si>
    <t>6.pielikums</t>
  </si>
  <si>
    <t>V.Baire</t>
  </si>
  <si>
    <t>2018.gada 1.februāra</t>
  </si>
  <si>
    <t>Sēdes vadītāja:</t>
  </si>
  <si>
    <t xml:space="preserve">     (PARAKSTS*)          </t>
  </si>
  <si>
    <t xml:space="preserve">*ŠIS  DOKUMENTS  IR  ELEKTRONISKI  PARAKSTĪTS  AR  DROŠU </t>
  </si>
  <si>
    <t>ELEKTRONISKO  PARAKSTU  UN  SATUR  LAIKA  ZĪMOGU.</t>
  </si>
  <si>
    <t>saistošajiem noteikumiem Nr.1/2018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</si>
</sst>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2" fillId="2" borderId="0" xfId="1" applyFont="1" applyFill="1" applyBorder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/>
    <xf numFmtId="0" fontId="2" fillId="0" borderId="0" xfId="1" applyFont="1" applyBorder="1" applyProtection="1">
      <protection locked="0"/>
    </xf>
    <xf numFmtId="0" fontId="2" fillId="0" borderId="0" xfId="1" applyFont="1" applyProtection="1"/>
    <xf numFmtId="0" fontId="2" fillId="2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 wrapText="1"/>
    </xf>
    <xf numFmtId="0" fontId="2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  <protection locked="0"/>
    </xf>
    <xf numFmtId="49" fontId="2" fillId="0" borderId="0" xfId="1" applyNumberFormat="1" applyFont="1" applyFill="1" applyBorder="1" applyProtection="1">
      <protection locked="0"/>
    </xf>
    <xf numFmtId="49" fontId="2" fillId="0" borderId="0" xfId="1" applyNumberFormat="1" applyFont="1" applyBorder="1" applyProtection="1">
      <protection locked="0"/>
    </xf>
    <xf numFmtId="49" fontId="6" fillId="0" borderId="0" xfId="1" applyNumberFormat="1" applyFont="1" applyProtection="1">
      <protection locked="0"/>
    </xf>
    <xf numFmtId="0" fontId="6" fillId="0" borderId="0" xfId="1" applyFont="1" applyProtection="1">
      <protection locked="0"/>
    </xf>
    <xf numFmtId="0" fontId="2" fillId="0" borderId="0" xfId="1" applyFont="1" applyAlignment="1" applyProtection="1">
      <protection locked="0"/>
    </xf>
    <xf numFmtId="49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1" applyNumberFormat="1" applyFont="1" applyBorder="1" applyAlignment="1" applyProtection="1">
      <alignment horizontal="center" vertical="center" wrapText="1"/>
      <protection locked="0"/>
    </xf>
    <xf numFmtId="49" fontId="9" fillId="0" borderId="0" xfId="1" applyNumberFormat="1" applyFont="1" applyBorder="1" applyAlignment="1" applyProtection="1">
      <alignment wrapText="1"/>
      <protection locked="0"/>
    </xf>
    <xf numFmtId="0" fontId="5" fillId="0" borderId="0" xfId="1" applyFont="1" applyProtection="1"/>
    <xf numFmtId="0" fontId="5" fillId="0" borderId="0" xfId="1" applyFont="1" applyProtection="1">
      <protection locked="0"/>
    </xf>
    <xf numFmtId="49" fontId="8" fillId="0" borderId="1" xfId="1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2" fillId="0" borderId="0" xfId="1" applyFont="1" applyAlignment="1" applyProtection="1">
      <alignment horizontal="right"/>
      <protection locked="0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3" fillId="0" borderId="2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3" fillId="0" borderId="3" xfId="1" applyFont="1" applyBorder="1" applyAlignment="1" applyProtection="1">
      <alignment horizontal="center"/>
      <protection locked="0"/>
    </xf>
    <xf numFmtId="0" fontId="3" fillId="0" borderId="4" xfId="1" applyFont="1" applyBorder="1" applyAlignment="1" applyProtection="1">
      <alignment horizontal="center"/>
      <protection locked="0"/>
    </xf>
    <xf numFmtId="0" fontId="3" fillId="0" borderId="5" xfId="1" applyFont="1" applyBorder="1" applyAlignment="1" applyProtection="1">
      <alignment horizontal="center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49" fontId="7" fillId="0" borderId="0" xfId="1" applyNumberFormat="1" applyFont="1" applyBorder="1" applyAlignment="1" applyProtection="1">
      <alignment horizontal="center" wrapText="1"/>
    </xf>
    <xf numFmtId="49" fontId="14" fillId="0" borderId="2" xfId="1" applyNumberFormat="1" applyFont="1" applyBorder="1" applyAlignment="1" applyProtection="1">
      <alignment wrapText="1"/>
    </xf>
    <xf numFmtId="49" fontId="14" fillId="0" borderId="0" xfId="1" applyNumberFormat="1" applyFont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horizontal="center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1" applyNumberFormat="1" applyFont="1" applyFill="1" applyBorder="1" applyAlignment="1" applyProtection="1">
      <alignment horizontal="left" vertical="center" wrapText="1"/>
      <protection locked="0"/>
    </xf>
    <xf numFmtId="3" fontId="7" fillId="0" borderId="1" xfId="1" applyNumberFormat="1" applyFont="1" applyFill="1" applyBorder="1" applyAlignment="1" applyProtection="1">
      <alignment horizontal="right" vertical="center"/>
      <protection locked="0"/>
    </xf>
    <xf numFmtId="3" fontId="14" fillId="0" borderId="1" xfId="1" applyNumberFormat="1" applyFont="1" applyFill="1" applyBorder="1" applyAlignment="1" applyProtection="1">
      <alignment horizontal="right" vertical="center" wrapText="1"/>
    </xf>
    <xf numFmtId="49" fontId="7" fillId="0" borderId="1" xfId="1" applyNumberFormat="1" applyFont="1" applyBorder="1" applyAlignment="1" applyProtection="1">
      <alignment horizontal="center" vertical="center" wrapText="1"/>
      <protection locked="0"/>
    </xf>
    <xf numFmtId="49" fontId="14" fillId="0" borderId="1" xfId="1" applyNumberFormat="1" applyFont="1" applyBorder="1" applyAlignment="1" applyProtection="1">
      <alignment horizontal="left" vertical="center" wrapText="1"/>
      <protection locked="0"/>
    </xf>
    <xf numFmtId="49" fontId="14" fillId="0" borderId="0" xfId="1" applyNumberFormat="1" applyFont="1" applyBorder="1" applyAlignment="1" applyProtection="1">
      <alignment horizontal="left" wrapText="1"/>
      <protection locked="0"/>
    </xf>
    <xf numFmtId="49" fontId="14" fillId="0" borderId="0" xfId="1" applyNumberFormat="1" applyFont="1" applyBorder="1" applyAlignment="1" applyProtection="1">
      <alignment wrapText="1"/>
      <protection locked="0"/>
    </xf>
    <xf numFmtId="0" fontId="7" fillId="0" borderId="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Fill="1" applyBorder="1" applyAlignment="1" applyProtection="1">
      <alignment horizontal="right" wrapText="1"/>
    </xf>
    <xf numFmtId="49" fontId="7" fillId="0" borderId="1" xfId="1" applyNumberFormat="1" applyFont="1" applyBorder="1" applyAlignment="1" applyProtection="1">
      <alignment horizontal="left" vertical="center" wrapText="1"/>
      <protection locked="0"/>
    </xf>
    <xf numFmtId="49" fontId="14" fillId="0" borderId="3" xfId="1" applyNumberFormat="1" applyFont="1" applyBorder="1" applyAlignment="1" applyProtection="1">
      <alignment vertical="center" wrapText="1"/>
      <protection locked="0"/>
    </xf>
    <xf numFmtId="49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1" applyNumberFormat="1" applyFont="1" applyFill="1" applyBorder="1" applyAlignment="1" applyProtection="1">
      <alignment vertical="center" wrapText="1"/>
      <protection locked="0"/>
    </xf>
    <xf numFmtId="3" fontId="14" fillId="0" borderId="1" xfId="1" applyNumberFormat="1" applyFont="1" applyFill="1" applyBorder="1" applyAlignment="1" applyProtection="1">
      <alignment horizontal="right" vertical="center" wrapText="1"/>
      <protection locked="0"/>
    </xf>
    <xf numFmtId="49" fontId="15" fillId="0" borderId="4" xfId="2" applyNumberFormat="1" applyFont="1" applyBorder="1" applyAlignment="1">
      <alignment vertical="center" wrapText="1"/>
    </xf>
    <xf numFmtId="49" fontId="15" fillId="0" borderId="5" xfId="2" applyNumberFormat="1" applyFont="1" applyBorder="1" applyAlignment="1">
      <alignment vertical="center" wrapText="1"/>
    </xf>
    <xf numFmtId="49" fontId="7" fillId="0" borderId="1" xfId="1" applyNumberFormat="1" applyFont="1" applyBorder="1" applyAlignment="1" applyProtection="1">
      <alignment horizontal="left" vertical="center" wrapText="1"/>
      <protection locked="0"/>
    </xf>
    <xf numFmtId="4" fontId="7" fillId="0" borderId="1" xfId="1" applyNumberFormat="1" applyFont="1" applyFill="1" applyBorder="1" applyAlignment="1" applyProtection="1">
      <alignment horizontal="right" vertical="center" wrapText="1"/>
    </xf>
    <xf numFmtId="0" fontId="7" fillId="0" borderId="1" xfId="1" applyFont="1" applyFill="1" applyBorder="1" applyAlignment="1" applyProtection="1">
      <alignment horizontal="right" vertical="center" wrapText="1"/>
    </xf>
    <xf numFmtId="49" fontId="7" fillId="0" borderId="0" xfId="1" applyNumberFormat="1" applyFont="1" applyFill="1" applyBorder="1" applyAlignment="1" applyProtection="1">
      <alignment wrapText="1"/>
      <protection locked="0"/>
    </xf>
    <xf numFmtId="49" fontId="7" fillId="0" borderId="1" xfId="1" applyNumberFormat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vertical="center"/>
    </xf>
    <xf numFmtId="0" fontId="7" fillId="0" borderId="6" xfId="1" applyFont="1" applyBorder="1" applyAlignment="1" applyProtection="1">
      <alignment vertical="center"/>
    </xf>
    <xf numFmtId="3" fontId="14" fillId="2" borderId="5" xfId="1" applyNumberFormat="1" applyFont="1" applyFill="1" applyBorder="1" applyAlignment="1" applyProtection="1">
      <alignment horizontal="right" vertical="center"/>
      <protection locked="0"/>
    </xf>
  </cellXfs>
  <cellStyles count="3">
    <cellStyle name="Normal" xfId="0" builtinId="0"/>
    <cellStyle name="Normal_Pamatformas" xfId="1"/>
    <cellStyle name="Normal_Veidlapa_2008_oktobris_(5.piel)_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47"/>
  <sheetViews>
    <sheetView tabSelected="1" view="pageBreakPreview" topLeftCell="B25" zoomScale="60" zoomScaleNormal="100" workbookViewId="0">
      <selection activeCell="E32" sqref="E9:E32"/>
    </sheetView>
  </sheetViews>
  <sheetFormatPr defaultColWidth="9.109375" defaultRowHeight="15.6" x14ac:dyDescent="0.3"/>
  <cols>
    <col min="1" max="1" width="9.109375" style="1" hidden="1" customWidth="1"/>
    <col min="2" max="2" width="5.6640625" style="4" customWidth="1"/>
    <col min="3" max="3" width="14.33203125" style="5" customWidth="1"/>
    <col min="4" max="4" width="9.5546875" style="5" customWidth="1"/>
    <col min="5" max="5" width="34.33203125" style="5" customWidth="1"/>
    <col min="6" max="6" width="10.6640625" style="5" customWidth="1"/>
    <col min="7" max="7" width="8.44140625" style="2" customWidth="1"/>
    <col min="8" max="8" width="8.33203125" style="2" customWidth="1"/>
    <col min="9" max="12" width="8.44140625" style="2" customWidth="1"/>
    <col min="13" max="13" width="9.109375" style="2" customWidth="1"/>
    <col min="14" max="14" width="10.88671875" style="2" customWidth="1"/>
    <col min="15" max="18" width="0" style="2" hidden="1" customWidth="1"/>
    <col min="19" max="19" width="0" style="3" hidden="1" customWidth="1"/>
    <col min="20" max="21" width="0" style="2" hidden="1" customWidth="1"/>
    <col min="22" max="22" width="0" style="3" hidden="1" customWidth="1"/>
    <col min="23" max="34" width="0" style="4" hidden="1" customWidth="1"/>
    <col min="35" max="35" width="0.109375" style="4" hidden="1" customWidth="1"/>
    <col min="36" max="36" width="0.109375" style="4" customWidth="1"/>
    <col min="37" max="247" width="9.109375" style="4"/>
    <col min="258" max="258" width="11.109375" customWidth="1"/>
    <col min="259" max="259" width="29.6640625" customWidth="1"/>
    <col min="260" max="260" width="12.44140625" customWidth="1"/>
    <col min="261" max="261" width="25" customWidth="1"/>
    <col min="262" max="262" width="12.33203125" customWidth="1"/>
    <col min="263" max="271" width="13.33203125" customWidth="1"/>
    <col min="272" max="292" width="0" hidden="1" customWidth="1"/>
    <col min="514" max="514" width="11.109375" customWidth="1"/>
    <col min="515" max="515" width="29.6640625" customWidth="1"/>
    <col min="516" max="516" width="12.44140625" customWidth="1"/>
    <col min="517" max="517" width="25" customWidth="1"/>
    <col min="518" max="518" width="12.33203125" customWidth="1"/>
    <col min="519" max="527" width="13.33203125" customWidth="1"/>
    <col min="528" max="548" width="0" hidden="1" customWidth="1"/>
    <col min="770" max="770" width="11.109375" customWidth="1"/>
    <col min="771" max="771" width="29.6640625" customWidth="1"/>
    <col min="772" max="772" width="12.44140625" customWidth="1"/>
    <col min="773" max="773" width="25" customWidth="1"/>
    <col min="774" max="774" width="12.33203125" customWidth="1"/>
    <col min="775" max="783" width="13.33203125" customWidth="1"/>
    <col min="784" max="804" width="0" hidden="1" customWidth="1"/>
    <col min="1026" max="1026" width="11.109375" customWidth="1"/>
    <col min="1027" max="1027" width="29.6640625" customWidth="1"/>
    <col min="1028" max="1028" width="12.44140625" customWidth="1"/>
    <col min="1029" max="1029" width="25" customWidth="1"/>
    <col min="1030" max="1030" width="12.33203125" customWidth="1"/>
    <col min="1031" max="1039" width="13.33203125" customWidth="1"/>
    <col min="1040" max="1060" width="0" hidden="1" customWidth="1"/>
    <col min="1282" max="1282" width="11.109375" customWidth="1"/>
    <col min="1283" max="1283" width="29.6640625" customWidth="1"/>
    <col min="1284" max="1284" width="12.44140625" customWidth="1"/>
    <col min="1285" max="1285" width="25" customWidth="1"/>
    <col min="1286" max="1286" width="12.33203125" customWidth="1"/>
    <col min="1287" max="1295" width="13.33203125" customWidth="1"/>
    <col min="1296" max="1316" width="0" hidden="1" customWidth="1"/>
    <col min="1538" max="1538" width="11.109375" customWidth="1"/>
    <col min="1539" max="1539" width="29.6640625" customWidth="1"/>
    <col min="1540" max="1540" width="12.44140625" customWidth="1"/>
    <col min="1541" max="1541" width="25" customWidth="1"/>
    <col min="1542" max="1542" width="12.33203125" customWidth="1"/>
    <col min="1543" max="1551" width="13.33203125" customWidth="1"/>
    <col min="1552" max="1572" width="0" hidden="1" customWidth="1"/>
    <col min="1794" max="1794" width="11.109375" customWidth="1"/>
    <col min="1795" max="1795" width="29.6640625" customWidth="1"/>
    <col min="1796" max="1796" width="12.44140625" customWidth="1"/>
    <col min="1797" max="1797" width="25" customWidth="1"/>
    <col min="1798" max="1798" width="12.33203125" customWidth="1"/>
    <col min="1799" max="1807" width="13.33203125" customWidth="1"/>
    <col min="1808" max="1828" width="0" hidden="1" customWidth="1"/>
    <col min="2050" max="2050" width="11.109375" customWidth="1"/>
    <col min="2051" max="2051" width="29.6640625" customWidth="1"/>
    <col min="2052" max="2052" width="12.44140625" customWidth="1"/>
    <col min="2053" max="2053" width="25" customWidth="1"/>
    <col min="2054" max="2054" width="12.33203125" customWidth="1"/>
    <col min="2055" max="2063" width="13.33203125" customWidth="1"/>
    <col min="2064" max="2084" width="0" hidden="1" customWidth="1"/>
    <col min="2306" max="2306" width="11.109375" customWidth="1"/>
    <col min="2307" max="2307" width="29.6640625" customWidth="1"/>
    <col min="2308" max="2308" width="12.44140625" customWidth="1"/>
    <col min="2309" max="2309" width="25" customWidth="1"/>
    <col min="2310" max="2310" width="12.33203125" customWidth="1"/>
    <col min="2311" max="2319" width="13.33203125" customWidth="1"/>
    <col min="2320" max="2340" width="0" hidden="1" customWidth="1"/>
    <col min="2562" max="2562" width="11.109375" customWidth="1"/>
    <col min="2563" max="2563" width="29.6640625" customWidth="1"/>
    <col min="2564" max="2564" width="12.44140625" customWidth="1"/>
    <col min="2565" max="2565" width="25" customWidth="1"/>
    <col min="2566" max="2566" width="12.33203125" customWidth="1"/>
    <col min="2567" max="2575" width="13.33203125" customWidth="1"/>
    <col min="2576" max="2596" width="0" hidden="1" customWidth="1"/>
    <col min="2818" max="2818" width="11.109375" customWidth="1"/>
    <col min="2819" max="2819" width="29.6640625" customWidth="1"/>
    <col min="2820" max="2820" width="12.44140625" customWidth="1"/>
    <col min="2821" max="2821" width="25" customWidth="1"/>
    <col min="2822" max="2822" width="12.33203125" customWidth="1"/>
    <col min="2823" max="2831" width="13.33203125" customWidth="1"/>
    <col min="2832" max="2852" width="0" hidden="1" customWidth="1"/>
    <col min="3074" max="3074" width="11.109375" customWidth="1"/>
    <col min="3075" max="3075" width="29.6640625" customWidth="1"/>
    <col min="3076" max="3076" width="12.44140625" customWidth="1"/>
    <col min="3077" max="3077" width="25" customWidth="1"/>
    <col min="3078" max="3078" width="12.33203125" customWidth="1"/>
    <col min="3079" max="3087" width="13.33203125" customWidth="1"/>
    <col min="3088" max="3108" width="0" hidden="1" customWidth="1"/>
    <col min="3330" max="3330" width="11.109375" customWidth="1"/>
    <col min="3331" max="3331" width="29.6640625" customWidth="1"/>
    <col min="3332" max="3332" width="12.44140625" customWidth="1"/>
    <col min="3333" max="3333" width="25" customWidth="1"/>
    <col min="3334" max="3334" width="12.33203125" customWidth="1"/>
    <col min="3335" max="3343" width="13.33203125" customWidth="1"/>
    <col min="3344" max="3364" width="0" hidden="1" customWidth="1"/>
    <col min="3586" max="3586" width="11.109375" customWidth="1"/>
    <col min="3587" max="3587" width="29.6640625" customWidth="1"/>
    <col min="3588" max="3588" width="12.44140625" customWidth="1"/>
    <col min="3589" max="3589" width="25" customWidth="1"/>
    <col min="3590" max="3590" width="12.33203125" customWidth="1"/>
    <col min="3591" max="3599" width="13.33203125" customWidth="1"/>
    <col min="3600" max="3620" width="0" hidden="1" customWidth="1"/>
    <col min="3842" max="3842" width="11.109375" customWidth="1"/>
    <col min="3843" max="3843" width="29.6640625" customWidth="1"/>
    <col min="3844" max="3844" width="12.44140625" customWidth="1"/>
    <col min="3845" max="3845" width="25" customWidth="1"/>
    <col min="3846" max="3846" width="12.33203125" customWidth="1"/>
    <col min="3847" max="3855" width="13.33203125" customWidth="1"/>
    <col min="3856" max="3876" width="0" hidden="1" customWidth="1"/>
    <col min="4098" max="4098" width="11.109375" customWidth="1"/>
    <col min="4099" max="4099" width="29.6640625" customWidth="1"/>
    <col min="4100" max="4100" width="12.44140625" customWidth="1"/>
    <col min="4101" max="4101" width="25" customWidth="1"/>
    <col min="4102" max="4102" width="12.33203125" customWidth="1"/>
    <col min="4103" max="4111" width="13.33203125" customWidth="1"/>
    <col min="4112" max="4132" width="0" hidden="1" customWidth="1"/>
    <col min="4354" max="4354" width="11.109375" customWidth="1"/>
    <col min="4355" max="4355" width="29.6640625" customWidth="1"/>
    <col min="4356" max="4356" width="12.44140625" customWidth="1"/>
    <col min="4357" max="4357" width="25" customWidth="1"/>
    <col min="4358" max="4358" width="12.33203125" customWidth="1"/>
    <col min="4359" max="4367" width="13.33203125" customWidth="1"/>
    <col min="4368" max="4388" width="0" hidden="1" customWidth="1"/>
    <col min="4610" max="4610" width="11.109375" customWidth="1"/>
    <col min="4611" max="4611" width="29.6640625" customWidth="1"/>
    <col min="4612" max="4612" width="12.44140625" customWidth="1"/>
    <col min="4613" max="4613" width="25" customWidth="1"/>
    <col min="4614" max="4614" width="12.33203125" customWidth="1"/>
    <col min="4615" max="4623" width="13.33203125" customWidth="1"/>
    <col min="4624" max="4644" width="0" hidden="1" customWidth="1"/>
    <col min="4866" max="4866" width="11.109375" customWidth="1"/>
    <col min="4867" max="4867" width="29.6640625" customWidth="1"/>
    <col min="4868" max="4868" width="12.44140625" customWidth="1"/>
    <col min="4869" max="4869" width="25" customWidth="1"/>
    <col min="4870" max="4870" width="12.33203125" customWidth="1"/>
    <col min="4871" max="4879" width="13.33203125" customWidth="1"/>
    <col min="4880" max="4900" width="0" hidden="1" customWidth="1"/>
    <col min="5122" max="5122" width="11.109375" customWidth="1"/>
    <col min="5123" max="5123" width="29.6640625" customWidth="1"/>
    <col min="5124" max="5124" width="12.44140625" customWidth="1"/>
    <col min="5125" max="5125" width="25" customWidth="1"/>
    <col min="5126" max="5126" width="12.33203125" customWidth="1"/>
    <col min="5127" max="5135" width="13.33203125" customWidth="1"/>
    <col min="5136" max="5156" width="0" hidden="1" customWidth="1"/>
    <col min="5378" max="5378" width="11.109375" customWidth="1"/>
    <col min="5379" max="5379" width="29.6640625" customWidth="1"/>
    <col min="5380" max="5380" width="12.44140625" customWidth="1"/>
    <col min="5381" max="5381" width="25" customWidth="1"/>
    <col min="5382" max="5382" width="12.33203125" customWidth="1"/>
    <col min="5383" max="5391" width="13.33203125" customWidth="1"/>
    <col min="5392" max="5412" width="0" hidden="1" customWidth="1"/>
    <col min="5634" max="5634" width="11.109375" customWidth="1"/>
    <col min="5635" max="5635" width="29.6640625" customWidth="1"/>
    <col min="5636" max="5636" width="12.44140625" customWidth="1"/>
    <col min="5637" max="5637" width="25" customWidth="1"/>
    <col min="5638" max="5638" width="12.33203125" customWidth="1"/>
    <col min="5639" max="5647" width="13.33203125" customWidth="1"/>
    <col min="5648" max="5668" width="0" hidden="1" customWidth="1"/>
    <col min="5890" max="5890" width="11.109375" customWidth="1"/>
    <col min="5891" max="5891" width="29.6640625" customWidth="1"/>
    <col min="5892" max="5892" width="12.44140625" customWidth="1"/>
    <col min="5893" max="5893" width="25" customWidth="1"/>
    <col min="5894" max="5894" width="12.33203125" customWidth="1"/>
    <col min="5895" max="5903" width="13.33203125" customWidth="1"/>
    <col min="5904" max="5924" width="0" hidden="1" customWidth="1"/>
    <col min="6146" max="6146" width="11.109375" customWidth="1"/>
    <col min="6147" max="6147" width="29.6640625" customWidth="1"/>
    <col min="6148" max="6148" width="12.44140625" customWidth="1"/>
    <col min="6149" max="6149" width="25" customWidth="1"/>
    <col min="6150" max="6150" width="12.33203125" customWidth="1"/>
    <col min="6151" max="6159" width="13.33203125" customWidth="1"/>
    <col min="6160" max="6180" width="0" hidden="1" customWidth="1"/>
    <col min="6402" max="6402" width="11.109375" customWidth="1"/>
    <col min="6403" max="6403" width="29.6640625" customWidth="1"/>
    <col min="6404" max="6404" width="12.44140625" customWidth="1"/>
    <col min="6405" max="6405" width="25" customWidth="1"/>
    <col min="6406" max="6406" width="12.33203125" customWidth="1"/>
    <col min="6407" max="6415" width="13.33203125" customWidth="1"/>
    <col min="6416" max="6436" width="0" hidden="1" customWidth="1"/>
    <col min="6658" max="6658" width="11.109375" customWidth="1"/>
    <col min="6659" max="6659" width="29.6640625" customWidth="1"/>
    <col min="6660" max="6660" width="12.44140625" customWidth="1"/>
    <col min="6661" max="6661" width="25" customWidth="1"/>
    <col min="6662" max="6662" width="12.33203125" customWidth="1"/>
    <col min="6663" max="6671" width="13.33203125" customWidth="1"/>
    <col min="6672" max="6692" width="0" hidden="1" customWidth="1"/>
    <col min="6914" max="6914" width="11.109375" customWidth="1"/>
    <col min="6915" max="6915" width="29.6640625" customWidth="1"/>
    <col min="6916" max="6916" width="12.44140625" customWidth="1"/>
    <col min="6917" max="6917" width="25" customWidth="1"/>
    <col min="6918" max="6918" width="12.33203125" customWidth="1"/>
    <col min="6919" max="6927" width="13.33203125" customWidth="1"/>
    <col min="6928" max="6948" width="0" hidden="1" customWidth="1"/>
    <col min="7170" max="7170" width="11.109375" customWidth="1"/>
    <col min="7171" max="7171" width="29.6640625" customWidth="1"/>
    <col min="7172" max="7172" width="12.44140625" customWidth="1"/>
    <col min="7173" max="7173" width="25" customWidth="1"/>
    <col min="7174" max="7174" width="12.33203125" customWidth="1"/>
    <col min="7175" max="7183" width="13.33203125" customWidth="1"/>
    <col min="7184" max="7204" width="0" hidden="1" customWidth="1"/>
    <col min="7426" max="7426" width="11.109375" customWidth="1"/>
    <col min="7427" max="7427" width="29.6640625" customWidth="1"/>
    <col min="7428" max="7428" width="12.44140625" customWidth="1"/>
    <col min="7429" max="7429" width="25" customWidth="1"/>
    <col min="7430" max="7430" width="12.33203125" customWidth="1"/>
    <col min="7431" max="7439" width="13.33203125" customWidth="1"/>
    <col min="7440" max="7460" width="0" hidden="1" customWidth="1"/>
    <col min="7682" max="7682" width="11.109375" customWidth="1"/>
    <col min="7683" max="7683" width="29.6640625" customWidth="1"/>
    <col min="7684" max="7684" width="12.44140625" customWidth="1"/>
    <col min="7685" max="7685" width="25" customWidth="1"/>
    <col min="7686" max="7686" width="12.33203125" customWidth="1"/>
    <col min="7687" max="7695" width="13.33203125" customWidth="1"/>
    <col min="7696" max="7716" width="0" hidden="1" customWidth="1"/>
    <col min="7938" max="7938" width="11.109375" customWidth="1"/>
    <col min="7939" max="7939" width="29.6640625" customWidth="1"/>
    <col min="7940" max="7940" width="12.44140625" customWidth="1"/>
    <col min="7941" max="7941" width="25" customWidth="1"/>
    <col min="7942" max="7942" width="12.33203125" customWidth="1"/>
    <col min="7943" max="7951" width="13.33203125" customWidth="1"/>
    <col min="7952" max="7972" width="0" hidden="1" customWidth="1"/>
    <col min="8194" max="8194" width="11.109375" customWidth="1"/>
    <col min="8195" max="8195" width="29.6640625" customWidth="1"/>
    <col min="8196" max="8196" width="12.44140625" customWidth="1"/>
    <col min="8197" max="8197" width="25" customWidth="1"/>
    <col min="8198" max="8198" width="12.33203125" customWidth="1"/>
    <col min="8199" max="8207" width="13.33203125" customWidth="1"/>
    <col min="8208" max="8228" width="0" hidden="1" customWidth="1"/>
    <col min="8450" max="8450" width="11.109375" customWidth="1"/>
    <col min="8451" max="8451" width="29.6640625" customWidth="1"/>
    <col min="8452" max="8452" width="12.44140625" customWidth="1"/>
    <col min="8453" max="8453" width="25" customWidth="1"/>
    <col min="8454" max="8454" width="12.33203125" customWidth="1"/>
    <col min="8455" max="8463" width="13.33203125" customWidth="1"/>
    <col min="8464" max="8484" width="0" hidden="1" customWidth="1"/>
    <col min="8706" max="8706" width="11.109375" customWidth="1"/>
    <col min="8707" max="8707" width="29.6640625" customWidth="1"/>
    <col min="8708" max="8708" width="12.44140625" customWidth="1"/>
    <col min="8709" max="8709" width="25" customWidth="1"/>
    <col min="8710" max="8710" width="12.33203125" customWidth="1"/>
    <col min="8711" max="8719" width="13.33203125" customWidth="1"/>
    <col min="8720" max="8740" width="0" hidden="1" customWidth="1"/>
    <col min="8962" max="8962" width="11.109375" customWidth="1"/>
    <col min="8963" max="8963" width="29.6640625" customWidth="1"/>
    <col min="8964" max="8964" width="12.44140625" customWidth="1"/>
    <col min="8965" max="8965" width="25" customWidth="1"/>
    <col min="8966" max="8966" width="12.33203125" customWidth="1"/>
    <col min="8967" max="8975" width="13.33203125" customWidth="1"/>
    <col min="8976" max="8996" width="0" hidden="1" customWidth="1"/>
    <col min="9218" max="9218" width="11.109375" customWidth="1"/>
    <col min="9219" max="9219" width="29.6640625" customWidth="1"/>
    <col min="9220" max="9220" width="12.44140625" customWidth="1"/>
    <col min="9221" max="9221" width="25" customWidth="1"/>
    <col min="9222" max="9222" width="12.33203125" customWidth="1"/>
    <col min="9223" max="9231" width="13.33203125" customWidth="1"/>
    <col min="9232" max="9252" width="0" hidden="1" customWidth="1"/>
    <col min="9474" max="9474" width="11.109375" customWidth="1"/>
    <col min="9475" max="9475" width="29.6640625" customWidth="1"/>
    <col min="9476" max="9476" width="12.44140625" customWidth="1"/>
    <col min="9477" max="9477" width="25" customWidth="1"/>
    <col min="9478" max="9478" width="12.33203125" customWidth="1"/>
    <col min="9479" max="9487" width="13.33203125" customWidth="1"/>
    <col min="9488" max="9508" width="0" hidden="1" customWidth="1"/>
    <col min="9730" max="9730" width="11.109375" customWidth="1"/>
    <col min="9731" max="9731" width="29.6640625" customWidth="1"/>
    <col min="9732" max="9732" width="12.44140625" customWidth="1"/>
    <col min="9733" max="9733" width="25" customWidth="1"/>
    <col min="9734" max="9734" width="12.33203125" customWidth="1"/>
    <col min="9735" max="9743" width="13.33203125" customWidth="1"/>
    <col min="9744" max="9764" width="0" hidden="1" customWidth="1"/>
    <col min="9986" max="9986" width="11.109375" customWidth="1"/>
    <col min="9987" max="9987" width="29.6640625" customWidth="1"/>
    <col min="9988" max="9988" width="12.44140625" customWidth="1"/>
    <col min="9989" max="9989" width="25" customWidth="1"/>
    <col min="9990" max="9990" width="12.33203125" customWidth="1"/>
    <col min="9991" max="9999" width="13.33203125" customWidth="1"/>
    <col min="10000" max="10020" width="0" hidden="1" customWidth="1"/>
    <col min="10242" max="10242" width="11.109375" customWidth="1"/>
    <col min="10243" max="10243" width="29.6640625" customWidth="1"/>
    <col min="10244" max="10244" width="12.44140625" customWidth="1"/>
    <col min="10245" max="10245" width="25" customWidth="1"/>
    <col min="10246" max="10246" width="12.33203125" customWidth="1"/>
    <col min="10247" max="10255" width="13.33203125" customWidth="1"/>
    <col min="10256" max="10276" width="0" hidden="1" customWidth="1"/>
    <col min="10498" max="10498" width="11.109375" customWidth="1"/>
    <col min="10499" max="10499" width="29.6640625" customWidth="1"/>
    <col min="10500" max="10500" width="12.44140625" customWidth="1"/>
    <col min="10501" max="10501" width="25" customWidth="1"/>
    <col min="10502" max="10502" width="12.33203125" customWidth="1"/>
    <col min="10503" max="10511" width="13.33203125" customWidth="1"/>
    <col min="10512" max="10532" width="0" hidden="1" customWidth="1"/>
    <col min="10754" max="10754" width="11.109375" customWidth="1"/>
    <col min="10755" max="10755" width="29.6640625" customWidth="1"/>
    <col min="10756" max="10756" width="12.44140625" customWidth="1"/>
    <col min="10757" max="10757" width="25" customWidth="1"/>
    <col min="10758" max="10758" width="12.33203125" customWidth="1"/>
    <col min="10759" max="10767" width="13.33203125" customWidth="1"/>
    <col min="10768" max="10788" width="0" hidden="1" customWidth="1"/>
    <col min="11010" max="11010" width="11.109375" customWidth="1"/>
    <col min="11011" max="11011" width="29.6640625" customWidth="1"/>
    <col min="11012" max="11012" width="12.44140625" customWidth="1"/>
    <col min="11013" max="11013" width="25" customWidth="1"/>
    <col min="11014" max="11014" width="12.33203125" customWidth="1"/>
    <col min="11015" max="11023" width="13.33203125" customWidth="1"/>
    <col min="11024" max="11044" width="0" hidden="1" customWidth="1"/>
    <col min="11266" max="11266" width="11.109375" customWidth="1"/>
    <col min="11267" max="11267" width="29.6640625" customWidth="1"/>
    <col min="11268" max="11268" width="12.44140625" customWidth="1"/>
    <col min="11269" max="11269" width="25" customWidth="1"/>
    <col min="11270" max="11270" width="12.33203125" customWidth="1"/>
    <col min="11271" max="11279" width="13.33203125" customWidth="1"/>
    <col min="11280" max="11300" width="0" hidden="1" customWidth="1"/>
    <col min="11522" max="11522" width="11.109375" customWidth="1"/>
    <col min="11523" max="11523" width="29.6640625" customWidth="1"/>
    <col min="11524" max="11524" width="12.44140625" customWidth="1"/>
    <col min="11525" max="11525" width="25" customWidth="1"/>
    <col min="11526" max="11526" width="12.33203125" customWidth="1"/>
    <col min="11527" max="11535" width="13.33203125" customWidth="1"/>
    <col min="11536" max="11556" width="0" hidden="1" customWidth="1"/>
    <col min="11778" max="11778" width="11.109375" customWidth="1"/>
    <col min="11779" max="11779" width="29.6640625" customWidth="1"/>
    <col min="11780" max="11780" width="12.44140625" customWidth="1"/>
    <col min="11781" max="11781" width="25" customWidth="1"/>
    <col min="11782" max="11782" width="12.33203125" customWidth="1"/>
    <col min="11783" max="11791" width="13.33203125" customWidth="1"/>
    <col min="11792" max="11812" width="0" hidden="1" customWidth="1"/>
    <col min="12034" max="12034" width="11.109375" customWidth="1"/>
    <col min="12035" max="12035" width="29.6640625" customWidth="1"/>
    <col min="12036" max="12036" width="12.44140625" customWidth="1"/>
    <col min="12037" max="12037" width="25" customWidth="1"/>
    <col min="12038" max="12038" width="12.33203125" customWidth="1"/>
    <col min="12039" max="12047" width="13.33203125" customWidth="1"/>
    <col min="12048" max="12068" width="0" hidden="1" customWidth="1"/>
    <col min="12290" max="12290" width="11.109375" customWidth="1"/>
    <col min="12291" max="12291" width="29.6640625" customWidth="1"/>
    <col min="12292" max="12292" width="12.44140625" customWidth="1"/>
    <col min="12293" max="12293" width="25" customWidth="1"/>
    <col min="12294" max="12294" width="12.33203125" customWidth="1"/>
    <col min="12295" max="12303" width="13.33203125" customWidth="1"/>
    <col min="12304" max="12324" width="0" hidden="1" customWidth="1"/>
    <col min="12546" max="12546" width="11.109375" customWidth="1"/>
    <col min="12547" max="12547" width="29.6640625" customWidth="1"/>
    <col min="12548" max="12548" width="12.44140625" customWidth="1"/>
    <col min="12549" max="12549" width="25" customWidth="1"/>
    <col min="12550" max="12550" width="12.33203125" customWidth="1"/>
    <col min="12551" max="12559" width="13.33203125" customWidth="1"/>
    <col min="12560" max="12580" width="0" hidden="1" customWidth="1"/>
    <col min="12802" max="12802" width="11.109375" customWidth="1"/>
    <col min="12803" max="12803" width="29.6640625" customWidth="1"/>
    <col min="12804" max="12804" width="12.44140625" customWidth="1"/>
    <col min="12805" max="12805" width="25" customWidth="1"/>
    <col min="12806" max="12806" width="12.33203125" customWidth="1"/>
    <col min="12807" max="12815" width="13.33203125" customWidth="1"/>
    <col min="12816" max="12836" width="0" hidden="1" customWidth="1"/>
    <col min="13058" max="13058" width="11.109375" customWidth="1"/>
    <col min="13059" max="13059" width="29.6640625" customWidth="1"/>
    <col min="13060" max="13060" width="12.44140625" customWidth="1"/>
    <col min="13061" max="13061" width="25" customWidth="1"/>
    <col min="13062" max="13062" width="12.33203125" customWidth="1"/>
    <col min="13063" max="13071" width="13.33203125" customWidth="1"/>
    <col min="13072" max="13092" width="0" hidden="1" customWidth="1"/>
    <col min="13314" max="13314" width="11.109375" customWidth="1"/>
    <col min="13315" max="13315" width="29.6640625" customWidth="1"/>
    <col min="13316" max="13316" width="12.44140625" customWidth="1"/>
    <col min="13317" max="13317" width="25" customWidth="1"/>
    <col min="13318" max="13318" width="12.33203125" customWidth="1"/>
    <col min="13319" max="13327" width="13.33203125" customWidth="1"/>
    <col min="13328" max="13348" width="0" hidden="1" customWidth="1"/>
    <col min="13570" max="13570" width="11.109375" customWidth="1"/>
    <col min="13571" max="13571" width="29.6640625" customWidth="1"/>
    <col min="13572" max="13572" width="12.44140625" customWidth="1"/>
    <col min="13573" max="13573" width="25" customWidth="1"/>
    <col min="13574" max="13574" width="12.33203125" customWidth="1"/>
    <col min="13575" max="13583" width="13.33203125" customWidth="1"/>
    <col min="13584" max="13604" width="0" hidden="1" customWidth="1"/>
    <col min="13826" max="13826" width="11.109375" customWidth="1"/>
    <col min="13827" max="13827" width="29.6640625" customWidth="1"/>
    <col min="13828" max="13828" width="12.44140625" customWidth="1"/>
    <col min="13829" max="13829" width="25" customWidth="1"/>
    <col min="13830" max="13830" width="12.33203125" customWidth="1"/>
    <col min="13831" max="13839" width="13.33203125" customWidth="1"/>
    <col min="13840" max="13860" width="0" hidden="1" customWidth="1"/>
    <col min="14082" max="14082" width="11.109375" customWidth="1"/>
    <col min="14083" max="14083" width="29.6640625" customWidth="1"/>
    <col min="14084" max="14084" width="12.44140625" customWidth="1"/>
    <col min="14085" max="14085" width="25" customWidth="1"/>
    <col min="14086" max="14086" width="12.33203125" customWidth="1"/>
    <col min="14087" max="14095" width="13.33203125" customWidth="1"/>
    <col min="14096" max="14116" width="0" hidden="1" customWidth="1"/>
    <col min="14338" max="14338" width="11.109375" customWidth="1"/>
    <col min="14339" max="14339" width="29.6640625" customWidth="1"/>
    <col min="14340" max="14340" width="12.44140625" customWidth="1"/>
    <col min="14341" max="14341" width="25" customWidth="1"/>
    <col min="14342" max="14342" width="12.33203125" customWidth="1"/>
    <col min="14343" max="14351" width="13.33203125" customWidth="1"/>
    <col min="14352" max="14372" width="0" hidden="1" customWidth="1"/>
    <col min="14594" max="14594" width="11.109375" customWidth="1"/>
    <col min="14595" max="14595" width="29.6640625" customWidth="1"/>
    <col min="14596" max="14596" width="12.44140625" customWidth="1"/>
    <col min="14597" max="14597" width="25" customWidth="1"/>
    <col min="14598" max="14598" width="12.33203125" customWidth="1"/>
    <col min="14599" max="14607" width="13.33203125" customWidth="1"/>
    <col min="14608" max="14628" width="0" hidden="1" customWidth="1"/>
    <col min="14850" max="14850" width="11.109375" customWidth="1"/>
    <col min="14851" max="14851" width="29.6640625" customWidth="1"/>
    <col min="14852" max="14852" width="12.44140625" customWidth="1"/>
    <col min="14853" max="14853" width="25" customWidth="1"/>
    <col min="14854" max="14854" width="12.33203125" customWidth="1"/>
    <col min="14855" max="14863" width="13.33203125" customWidth="1"/>
    <col min="14864" max="14884" width="0" hidden="1" customWidth="1"/>
    <col min="15106" max="15106" width="11.109375" customWidth="1"/>
    <col min="15107" max="15107" width="29.6640625" customWidth="1"/>
    <col min="15108" max="15108" width="12.44140625" customWidth="1"/>
    <col min="15109" max="15109" width="25" customWidth="1"/>
    <col min="15110" max="15110" width="12.33203125" customWidth="1"/>
    <col min="15111" max="15119" width="13.33203125" customWidth="1"/>
    <col min="15120" max="15140" width="0" hidden="1" customWidth="1"/>
    <col min="15362" max="15362" width="11.109375" customWidth="1"/>
    <col min="15363" max="15363" width="29.6640625" customWidth="1"/>
    <col min="15364" max="15364" width="12.44140625" customWidth="1"/>
    <col min="15365" max="15365" width="25" customWidth="1"/>
    <col min="15366" max="15366" width="12.33203125" customWidth="1"/>
    <col min="15367" max="15375" width="13.33203125" customWidth="1"/>
    <col min="15376" max="15396" width="0" hidden="1" customWidth="1"/>
    <col min="15618" max="15618" width="11.109375" customWidth="1"/>
    <col min="15619" max="15619" width="29.6640625" customWidth="1"/>
    <col min="15620" max="15620" width="12.44140625" customWidth="1"/>
    <col min="15621" max="15621" width="25" customWidth="1"/>
    <col min="15622" max="15622" width="12.33203125" customWidth="1"/>
    <col min="15623" max="15631" width="13.33203125" customWidth="1"/>
    <col min="15632" max="15652" width="0" hidden="1" customWidth="1"/>
    <col min="15874" max="15874" width="11.109375" customWidth="1"/>
    <col min="15875" max="15875" width="29.6640625" customWidth="1"/>
    <col min="15876" max="15876" width="12.44140625" customWidth="1"/>
    <col min="15877" max="15877" width="25" customWidth="1"/>
    <col min="15878" max="15878" width="12.33203125" customWidth="1"/>
    <col min="15879" max="15887" width="13.33203125" customWidth="1"/>
    <col min="15888" max="15908" width="0" hidden="1" customWidth="1"/>
    <col min="16130" max="16130" width="11.109375" customWidth="1"/>
    <col min="16131" max="16131" width="29.6640625" customWidth="1"/>
    <col min="16132" max="16132" width="12.44140625" customWidth="1"/>
    <col min="16133" max="16133" width="25" customWidth="1"/>
    <col min="16134" max="16134" width="12.33203125" customWidth="1"/>
    <col min="16135" max="16143" width="13.33203125" customWidth="1"/>
    <col min="16144" max="16164" width="0" hidden="1" customWidth="1"/>
  </cols>
  <sheetData>
    <row r="1" spans="1:22" x14ac:dyDescent="0.3">
      <c r="M1" s="30"/>
      <c r="N1" s="31" t="s">
        <v>85</v>
      </c>
    </row>
    <row r="2" spans="1:22" x14ac:dyDescent="0.3">
      <c r="K2" s="32"/>
      <c r="N2" s="33" t="s">
        <v>84</v>
      </c>
    </row>
    <row r="3" spans="1:22" x14ac:dyDescent="0.3">
      <c r="K3" s="32"/>
      <c r="N3" s="34" t="s">
        <v>87</v>
      </c>
    </row>
    <row r="4" spans="1:22" x14ac:dyDescent="0.3">
      <c r="K4" s="32"/>
      <c r="M4" s="36"/>
      <c r="N4" s="35" t="s">
        <v>92</v>
      </c>
    </row>
    <row r="5" spans="1:22" ht="20.399999999999999" customHeight="1" x14ac:dyDescent="0.3">
      <c r="B5" s="37" t="s">
        <v>0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9"/>
    </row>
    <row r="6" spans="1:22" ht="2.4" hidden="1" customHeight="1" x14ac:dyDescent="0.3">
      <c r="B6" s="40" t="s">
        <v>60</v>
      </c>
      <c r="C6" s="40" t="s">
        <v>2</v>
      </c>
      <c r="D6" s="41" t="s">
        <v>3</v>
      </c>
      <c r="E6" s="42" t="s">
        <v>4</v>
      </c>
      <c r="F6" s="40" t="s">
        <v>5</v>
      </c>
      <c r="G6" s="43"/>
      <c r="H6" s="43"/>
      <c r="I6" s="43"/>
      <c r="J6" s="43"/>
      <c r="K6" s="43"/>
      <c r="L6" s="43"/>
      <c r="M6" s="43"/>
      <c r="N6" s="43"/>
    </row>
    <row r="7" spans="1:22" s="9" customFormat="1" ht="50.4" customHeight="1" x14ac:dyDescent="0.3">
      <c r="A7" s="6"/>
      <c r="B7" s="40"/>
      <c r="C7" s="40"/>
      <c r="D7" s="41"/>
      <c r="E7" s="42"/>
      <c r="F7" s="40"/>
      <c r="G7" s="44">
        <v>2018</v>
      </c>
      <c r="H7" s="44">
        <v>2019</v>
      </c>
      <c r="I7" s="44">
        <v>2020</v>
      </c>
      <c r="J7" s="44">
        <v>2021</v>
      </c>
      <c r="K7" s="44">
        <v>2022</v>
      </c>
      <c r="L7" s="44">
        <v>2023</v>
      </c>
      <c r="M7" s="44" t="s">
        <v>6</v>
      </c>
      <c r="N7" s="45" t="s">
        <v>61</v>
      </c>
      <c r="O7" s="7"/>
      <c r="P7" s="7"/>
      <c r="Q7" s="7"/>
      <c r="R7" s="7"/>
      <c r="S7" s="8"/>
      <c r="T7" s="7"/>
      <c r="U7" s="7"/>
      <c r="V7" s="8"/>
    </row>
    <row r="8" spans="1:22" s="12" customFormat="1" ht="15.75" customHeight="1" x14ac:dyDescent="0.25">
      <c r="A8" s="10"/>
      <c r="B8" s="46"/>
      <c r="C8" s="47" t="s">
        <v>7</v>
      </c>
      <c r="D8" s="48"/>
      <c r="E8" s="48"/>
      <c r="F8" s="48"/>
      <c r="G8" s="49"/>
      <c r="H8" s="49"/>
      <c r="I8" s="49"/>
      <c r="J8" s="49"/>
      <c r="K8" s="49"/>
      <c r="L8" s="49"/>
      <c r="M8" s="49"/>
      <c r="N8" s="49"/>
      <c r="O8" s="11"/>
      <c r="P8" s="11"/>
      <c r="Q8" s="11"/>
      <c r="R8" s="11"/>
      <c r="S8" s="11"/>
      <c r="T8" s="11"/>
      <c r="U8" s="11"/>
      <c r="V8" s="11"/>
    </row>
    <row r="9" spans="1:22" s="12" customFormat="1" ht="34.799999999999997" customHeight="1" x14ac:dyDescent="0.25">
      <c r="A9" s="10"/>
      <c r="B9" s="50" t="s">
        <v>8</v>
      </c>
      <c r="C9" s="51" t="s">
        <v>62</v>
      </c>
      <c r="D9" s="50" t="s">
        <v>10</v>
      </c>
      <c r="E9" s="51" t="s">
        <v>11</v>
      </c>
      <c r="F9" s="50" t="s">
        <v>12</v>
      </c>
      <c r="G9" s="52">
        <v>58237</v>
      </c>
      <c r="H9" s="52">
        <v>58066</v>
      </c>
      <c r="I9" s="52">
        <v>57895</v>
      </c>
      <c r="J9" s="52">
        <v>57724</v>
      </c>
      <c r="K9" s="52">
        <v>57554</v>
      </c>
      <c r="L9" s="52">
        <v>43053</v>
      </c>
      <c r="M9" s="52">
        <v>0</v>
      </c>
      <c r="N9" s="53">
        <f>SUM(G9:M9)</f>
        <v>332529</v>
      </c>
      <c r="O9" s="11"/>
      <c r="P9" s="11"/>
      <c r="Q9" s="11"/>
      <c r="R9" s="11"/>
      <c r="S9" s="11"/>
      <c r="T9" s="11"/>
      <c r="U9" s="11"/>
      <c r="V9" s="11"/>
    </row>
    <row r="10" spans="1:22" s="12" customFormat="1" ht="54.6" customHeight="1" x14ac:dyDescent="0.25">
      <c r="A10" s="10"/>
      <c r="B10" s="50" t="s">
        <v>8</v>
      </c>
      <c r="C10" s="51" t="s">
        <v>63</v>
      </c>
      <c r="D10" s="50" t="s">
        <v>13</v>
      </c>
      <c r="E10" s="51" t="s">
        <v>14</v>
      </c>
      <c r="F10" s="50" t="s">
        <v>15</v>
      </c>
      <c r="G10" s="52">
        <v>40512</v>
      </c>
      <c r="H10" s="52">
        <v>40413</v>
      </c>
      <c r="I10" s="52">
        <v>40315</v>
      </c>
      <c r="J10" s="52">
        <v>40216</v>
      </c>
      <c r="K10" s="52">
        <v>40117</v>
      </c>
      <c r="L10" s="52">
        <v>40018</v>
      </c>
      <c r="M10" s="52">
        <v>159081</v>
      </c>
      <c r="N10" s="53">
        <f t="shared" ref="N10:N32" si="0">SUM(G10:M10)</f>
        <v>400672</v>
      </c>
      <c r="O10" s="11"/>
      <c r="P10" s="11"/>
      <c r="Q10" s="11"/>
      <c r="R10" s="11"/>
      <c r="S10" s="11"/>
      <c r="T10" s="11"/>
      <c r="U10" s="11"/>
      <c r="V10" s="11"/>
    </row>
    <row r="11" spans="1:22" s="12" customFormat="1" ht="58.2" customHeight="1" x14ac:dyDescent="0.25">
      <c r="A11" s="10"/>
      <c r="B11" s="50" t="s">
        <v>8</v>
      </c>
      <c r="C11" s="51" t="s">
        <v>64</v>
      </c>
      <c r="D11" s="50" t="s">
        <v>13</v>
      </c>
      <c r="E11" s="51" t="s">
        <v>16</v>
      </c>
      <c r="F11" s="50" t="s">
        <v>17</v>
      </c>
      <c r="G11" s="52">
        <v>27429</v>
      </c>
      <c r="H11" s="52">
        <v>27388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3">
        <f t="shared" si="0"/>
        <v>54817</v>
      </c>
      <c r="O11" s="11"/>
      <c r="P11" s="11"/>
      <c r="Q11" s="11"/>
      <c r="R11" s="11"/>
      <c r="S11" s="11"/>
      <c r="T11" s="11"/>
      <c r="U11" s="11"/>
      <c r="V11" s="11"/>
    </row>
    <row r="12" spans="1:22" s="12" customFormat="1" ht="81" customHeight="1" x14ac:dyDescent="0.25">
      <c r="A12" s="10"/>
      <c r="B12" s="50" t="s">
        <v>18</v>
      </c>
      <c r="C12" s="51" t="s">
        <v>65</v>
      </c>
      <c r="D12" s="50" t="s">
        <v>10</v>
      </c>
      <c r="E12" s="51" t="s">
        <v>19</v>
      </c>
      <c r="F12" s="50" t="s">
        <v>20</v>
      </c>
      <c r="G12" s="52">
        <v>189056</v>
      </c>
      <c r="H12" s="52">
        <v>223973</v>
      </c>
      <c r="I12" s="52">
        <v>222973</v>
      </c>
      <c r="J12" s="52">
        <v>220973</v>
      </c>
      <c r="K12" s="52">
        <v>90386</v>
      </c>
      <c r="L12" s="52">
        <v>0</v>
      </c>
      <c r="M12" s="52">
        <v>0</v>
      </c>
      <c r="N12" s="53">
        <f t="shared" si="0"/>
        <v>947361</v>
      </c>
      <c r="O12" s="11"/>
      <c r="P12" s="11"/>
      <c r="Q12" s="11"/>
      <c r="R12" s="11"/>
      <c r="S12" s="11"/>
      <c r="T12" s="11"/>
      <c r="U12" s="11"/>
      <c r="V12" s="11"/>
    </row>
    <row r="13" spans="1:22" s="12" customFormat="1" ht="29.4" customHeight="1" x14ac:dyDescent="0.25">
      <c r="A13" s="10"/>
      <c r="B13" s="50" t="s">
        <v>21</v>
      </c>
      <c r="C13" s="51" t="s">
        <v>62</v>
      </c>
      <c r="D13" s="50" t="s">
        <v>10</v>
      </c>
      <c r="E13" s="51" t="s">
        <v>22</v>
      </c>
      <c r="F13" s="50" t="s">
        <v>23</v>
      </c>
      <c r="G13" s="52">
        <v>91885</v>
      </c>
      <c r="H13" s="52">
        <v>91490</v>
      </c>
      <c r="I13" s="52">
        <v>91092</v>
      </c>
      <c r="J13" s="52">
        <v>90723</v>
      </c>
      <c r="K13" s="52">
        <v>90300</v>
      </c>
      <c r="L13" s="52">
        <v>8985</v>
      </c>
      <c r="M13" s="52">
        <v>0</v>
      </c>
      <c r="N13" s="53">
        <f t="shared" si="0"/>
        <v>464475</v>
      </c>
      <c r="O13" s="11"/>
      <c r="P13" s="11"/>
      <c r="Q13" s="11"/>
      <c r="R13" s="11"/>
      <c r="S13" s="11"/>
      <c r="T13" s="11"/>
      <c r="U13" s="11"/>
      <c r="V13" s="11"/>
    </row>
    <row r="14" spans="1:22" s="12" customFormat="1" ht="30" customHeight="1" x14ac:dyDescent="0.25">
      <c r="A14" s="10"/>
      <c r="B14" s="50" t="s">
        <v>21</v>
      </c>
      <c r="C14" s="51" t="s">
        <v>66</v>
      </c>
      <c r="D14" s="50" t="s">
        <v>10</v>
      </c>
      <c r="E14" s="51" t="s">
        <v>24</v>
      </c>
      <c r="F14" s="50" t="s">
        <v>23</v>
      </c>
      <c r="G14" s="52">
        <v>274623</v>
      </c>
      <c r="H14" s="52">
        <v>273465</v>
      </c>
      <c r="I14" s="52">
        <v>272307</v>
      </c>
      <c r="J14" s="52">
        <v>271149</v>
      </c>
      <c r="K14" s="52">
        <v>268833</v>
      </c>
      <c r="L14" s="52">
        <v>268833</v>
      </c>
      <c r="M14" s="52">
        <v>1130775</v>
      </c>
      <c r="N14" s="53">
        <f t="shared" si="0"/>
        <v>2759985</v>
      </c>
      <c r="O14" s="11"/>
      <c r="P14" s="11"/>
      <c r="Q14" s="11"/>
      <c r="R14" s="11"/>
      <c r="S14" s="11"/>
      <c r="T14" s="11"/>
      <c r="U14" s="11"/>
      <c r="V14" s="11"/>
    </row>
    <row r="15" spans="1:22" s="12" customFormat="1" ht="24.45" customHeight="1" x14ac:dyDescent="0.25">
      <c r="A15" s="10"/>
      <c r="B15" s="50" t="s">
        <v>21</v>
      </c>
      <c r="C15" s="51" t="s">
        <v>67</v>
      </c>
      <c r="D15" s="50" t="s">
        <v>10</v>
      </c>
      <c r="E15" s="51" t="s">
        <v>25</v>
      </c>
      <c r="F15" s="50" t="s">
        <v>26</v>
      </c>
      <c r="G15" s="52">
        <v>313045</v>
      </c>
      <c r="H15" s="52">
        <v>312928</v>
      </c>
      <c r="I15" s="52">
        <v>312811</v>
      </c>
      <c r="J15" s="52">
        <v>312695</v>
      </c>
      <c r="K15" s="52">
        <v>312578</v>
      </c>
      <c r="L15" s="52">
        <v>312578</v>
      </c>
      <c r="M15" s="52">
        <v>1622809</v>
      </c>
      <c r="N15" s="53">
        <f t="shared" si="0"/>
        <v>3499444</v>
      </c>
      <c r="O15" s="11"/>
      <c r="P15" s="11"/>
      <c r="Q15" s="11"/>
      <c r="R15" s="11"/>
      <c r="S15" s="11"/>
      <c r="T15" s="11"/>
      <c r="U15" s="11"/>
      <c r="V15" s="11"/>
    </row>
    <row r="16" spans="1:22" s="12" customFormat="1" ht="24.45" customHeight="1" x14ac:dyDescent="0.25">
      <c r="A16" s="10"/>
      <c r="B16" s="50" t="s">
        <v>21</v>
      </c>
      <c r="C16" s="51" t="s">
        <v>68</v>
      </c>
      <c r="D16" s="50" t="s">
        <v>13</v>
      </c>
      <c r="E16" s="51" t="s">
        <v>27</v>
      </c>
      <c r="F16" s="50" t="s">
        <v>28</v>
      </c>
      <c r="G16" s="52">
        <v>406374</v>
      </c>
      <c r="H16" s="52">
        <v>404996</v>
      </c>
      <c r="I16" s="52">
        <v>403617</v>
      </c>
      <c r="J16" s="52">
        <v>402238</v>
      </c>
      <c r="K16" s="52">
        <v>400860</v>
      </c>
      <c r="L16" s="52">
        <v>400860</v>
      </c>
      <c r="M16" s="52">
        <v>5403101</v>
      </c>
      <c r="N16" s="53">
        <f t="shared" si="0"/>
        <v>7822046</v>
      </c>
      <c r="O16" s="11"/>
      <c r="P16" s="11"/>
      <c r="Q16" s="11"/>
      <c r="R16" s="11"/>
      <c r="S16" s="11"/>
      <c r="T16" s="11"/>
      <c r="U16" s="11"/>
      <c r="V16" s="11"/>
    </row>
    <row r="17" spans="1:22" s="12" customFormat="1" ht="44.4" customHeight="1" x14ac:dyDescent="0.25">
      <c r="A17" s="10"/>
      <c r="B17" s="50" t="s">
        <v>21</v>
      </c>
      <c r="C17" s="51" t="s">
        <v>69</v>
      </c>
      <c r="D17" s="50" t="s">
        <v>13</v>
      </c>
      <c r="E17" s="51" t="s">
        <v>29</v>
      </c>
      <c r="F17" s="50" t="s">
        <v>30</v>
      </c>
      <c r="G17" s="52">
        <v>29952</v>
      </c>
      <c r="H17" s="52">
        <v>29539</v>
      </c>
      <c r="I17" s="52">
        <v>29127</v>
      </c>
      <c r="J17" s="52">
        <v>28715</v>
      </c>
      <c r="K17" s="52">
        <v>28302</v>
      </c>
      <c r="L17" s="52">
        <v>28302</v>
      </c>
      <c r="M17" s="52">
        <v>67504</v>
      </c>
      <c r="N17" s="53">
        <f t="shared" si="0"/>
        <v>241441</v>
      </c>
      <c r="O17" s="11"/>
      <c r="P17" s="11"/>
      <c r="Q17" s="11"/>
      <c r="R17" s="11"/>
      <c r="S17" s="11"/>
      <c r="T17" s="11"/>
      <c r="U17" s="11"/>
      <c r="V17" s="11"/>
    </row>
    <row r="18" spans="1:22" s="12" customFormat="1" ht="72.599999999999994" customHeight="1" x14ac:dyDescent="0.25">
      <c r="A18" s="10"/>
      <c r="B18" s="50" t="s">
        <v>21</v>
      </c>
      <c r="C18" s="51" t="s">
        <v>63</v>
      </c>
      <c r="D18" s="50" t="s">
        <v>13</v>
      </c>
      <c r="E18" s="51" t="s">
        <v>31</v>
      </c>
      <c r="F18" s="50" t="s">
        <v>32</v>
      </c>
      <c r="G18" s="52">
        <v>8571</v>
      </c>
      <c r="H18" s="52">
        <v>17584</v>
      </c>
      <c r="I18" s="52">
        <v>17562</v>
      </c>
      <c r="J18" s="52">
        <v>17519</v>
      </c>
      <c r="K18" s="52">
        <v>17476</v>
      </c>
      <c r="L18" s="52">
        <v>17348</v>
      </c>
      <c r="M18" s="52">
        <v>69004</v>
      </c>
      <c r="N18" s="53">
        <f t="shared" si="0"/>
        <v>165064</v>
      </c>
      <c r="O18" s="11"/>
      <c r="P18" s="11"/>
      <c r="Q18" s="11"/>
      <c r="R18" s="11"/>
      <c r="S18" s="11"/>
      <c r="T18" s="11"/>
      <c r="U18" s="11"/>
      <c r="V18" s="11"/>
    </row>
    <row r="19" spans="1:22" s="12" customFormat="1" ht="31.2" customHeight="1" x14ac:dyDescent="0.25">
      <c r="A19" s="10"/>
      <c r="B19" s="50" t="s">
        <v>21</v>
      </c>
      <c r="C19" s="51" t="s">
        <v>70</v>
      </c>
      <c r="D19" s="50" t="s">
        <v>13</v>
      </c>
      <c r="E19" s="51" t="s">
        <v>33</v>
      </c>
      <c r="F19" s="50" t="s">
        <v>34</v>
      </c>
      <c r="G19" s="52">
        <v>77257</v>
      </c>
      <c r="H19" s="52">
        <v>77251</v>
      </c>
      <c r="I19" s="52">
        <v>77246</v>
      </c>
      <c r="J19" s="52">
        <v>77241</v>
      </c>
      <c r="K19" s="52">
        <v>77235</v>
      </c>
      <c r="L19" s="52">
        <v>77230</v>
      </c>
      <c r="M19" s="52">
        <v>231656</v>
      </c>
      <c r="N19" s="53">
        <f t="shared" si="0"/>
        <v>695116</v>
      </c>
      <c r="O19" s="11"/>
      <c r="P19" s="11"/>
      <c r="Q19" s="11"/>
      <c r="R19" s="11"/>
      <c r="S19" s="11"/>
      <c r="T19" s="11"/>
      <c r="U19" s="11"/>
      <c r="V19" s="11"/>
    </row>
    <row r="20" spans="1:22" s="12" customFormat="1" ht="41.4" customHeight="1" x14ac:dyDescent="0.25">
      <c r="A20" s="10"/>
      <c r="B20" s="50" t="s">
        <v>21</v>
      </c>
      <c r="C20" s="51" t="s">
        <v>63</v>
      </c>
      <c r="D20" s="50" t="s">
        <v>13</v>
      </c>
      <c r="E20" s="51" t="s">
        <v>35</v>
      </c>
      <c r="F20" s="50" t="s">
        <v>15</v>
      </c>
      <c r="G20" s="52">
        <v>20337</v>
      </c>
      <c r="H20" s="52">
        <v>20287</v>
      </c>
      <c r="I20" s="52">
        <v>20237</v>
      </c>
      <c r="J20" s="52">
        <v>20188</v>
      </c>
      <c r="K20" s="52">
        <v>20138</v>
      </c>
      <c r="L20" s="52">
        <v>20088</v>
      </c>
      <c r="M20" s="52">
        <v>79857</v>
      </c>
      <c r="N20" s="53">
        <f t="shared" si="0"/>
        <v>201132</v>
      </c>
      <c r="O20" s="11"/>
      <c r="P20" s="11"/>
      <c r="Q20" s="11"/>
      <c r="R20" s="11"/>
      <c r="S20" s="11"/>
      <c r="T20" s="11"/>
      <c r="U20" s="11"/>
      <c r="V20" s="11"/>
    </row>
    <row r="21" spans="1:22" s="12" customFormat="1" ht="53.4" customHeight="1" x14ac:dyDescent="0.25">
      <c r="A21" s="10"/>
      <c r="B21" s="50" t="s">
        <v>21</v>
      </c>
      <c r="C21" s="51" t="s">
        <v>70</v>
      </c>
      <c r="D21" s="50" t="s">
        <v>13</v>
      </c>
      <c r="E21" s="51" t="s">
        <v>36</v>
      </c>
      <c r="F21" s="50" t="s">
        <v>37</v>
      </c>
      <c r="G21" s="52">
        <v>64460</v>
      </c>
      <c r="H21" s="52">
        <v>64460</v>
      </c>
      <c r="I21" s="52">
        <v>64460</v>
      </c>
      <c r="J21" s="52">
        <v>64460</v>
      </c>
      <c r="K21" s="52">
        <v>64460</v>
      </c>
      <c r="L21" s="52">
        <v>64460</v>
      </c>
      <c r="M21" s="52">
        <v>161150</v>
      </c>
      <c r="N21" s="53">
        <f t="shared" si="0"/>
        <v>547910</v>
      </c>
      <c r="O21" s="11"/>
      <c r="P21" s="11"/>
      <c r="Q21" s="11"/>
      <c r="R21" s="11"/>
      <c r="S21" s="11"/>
      <c r="T21" s="11"/>
      <c r="U21" s="11"/>
      <c r="V21" s="11"/>
    </row>
    <row r="22" spans="1:22" s="12" customFormat="1" ht="55.2" customHeight="1" x14ac:dyDescent="0.25">
      <c r="A22" s="10"/>
      <c r="B22" s="50" t="s">
        <v>21</v>
      </c>
      <c r="C22" s="51" t="s">
        <v>63</v>
      </c>
      <c r="D22" s="50" t="s">
        <v>13</v>
      </c>
      <c r="E22" s="51" t="s">
        <v>38</v>
      </c>
      <c r="F22" s="50" t="s">
        <v>39</v>
      </c>
      <c r="G22" s="52">
        <v>1140</v>
      </c>
      <c r="H22" s="52">
        <v>59375</v>
      </c>
      <c r="I22" s="52">
        <v>58362</v>
      </c>
      <c r="J22" s="52">
        <v>57349</v>
      </c>
      <c r="K22" s="52">
        <v>56337</v>
      </c>
      <c r="L22" s="52">
        <v>55324</v>
      </c>
      <c r="M22" s="52">
        <v>169009</v>
      </c>
      <c r="N22" s="53">
        <f t="shared" si="0"/>
        <v>456896</v>
      </c>
      <c r="O22" s="11"/>
      <c r="P22" s="11"/>
      <c r="Q22" s="11"/>
      <c r="R22" s="11"/>
      <c r="S22" s="11"/>
      <c r="T22" s="11"/>
      <c r="U22" s="11"/>
      <c r="V22" s="11"/>
    </row>
    <row r="23" spans="1:22" s="12" customFormat="1" ht="69" customHeight="1" x14ac:dyDescent="0.25">
      <c r="A23" s="10"/>
      <c r="B23" s="50" t="s">
        <v>21</v>
      </c>
      <c r="C23" s="51" t="s">
        <v>69</v>
      </c>
      <c r="D23" s="50" t="s">
        <v>13</v>
      </c>
      <c r="E23" s="51" t="s">
        <v>40</v>
      </c>
      <c r="F23" s="50" t="s">
        <v>30</v>
      </c>
      <c r="G23" s="52">
        <v>30148</v>
      </c>
      <c r="H23" s="52">
        <v>29732</v>
      </c>
      <c r="I23" s="52">
        <v>29315</v>
      </c>
      <c r="J23" s="52">
        <v>28899</v>
      </c>
      <c r="K23" s="52">
        <v>28482</v>
      </c>
      <c r="L23" s="52">
        <v>28482</v>
      </c>
      <c r="M23" s="52">
        <v>61209</v>
      </c>
      <c r="N23" s="53">
        <f t="shared" si="0"/>
        <v>236267</v>
      </c>
      <c r="O23" s="11"/>
      <c r="P23" s="11"/>
      <c r="Q23" s="11"/>
      <c r="R23" s="11"/>
      <c r="S23" s="11"/>
      <c r="T23" s="11"/>
      <c r="U23" s="11"/>
      <c r="V23" s="11"/>
    </row>
    <row r="24" spans="1:22" s="12" customFormat="1" ht="18" customHeight="1" x14ac:dyDescent="0.25">
      <c r="A24" s="10"/>
      <c r="B24" s="50"/>
      <c r="C24" s="51" t="s">
        <v>71</v>
      </c>
      <c r="D24" s="50"/>
      <c r="E24" s="51" t="s">
        <v>72</v>
      </c>
      <c r="F24" s="50" t="s">
        <v>83</v>
      </c>
      <c r="G24" s="52"/>
      <c r="H24" s="52">
        <v>68750</v>
      </c>
      <c r="I24" s="52">
        <v>250125</v>
      </c>
      <c r="J24" s="52">
        <v>258093</v>
      </c>
      <c r="K24" s="52">
        <v>258093</v>
      </c>
      <c r="L24" s="52">
        <v>258093</v>
      </c>
      <c r="M24" s="52">
        <v>4068709</v>
      </c>
      <c r="N24" s="53">
        <f t="shared" si="0"/>
        <v>5161863</v>
      </c>
      <c r="O24" s="11"/>
      <c r="P24" s="11"/>
      <c r="Q24" s="11"/>
      <c r="R24" s="11"/>
      <c r="S24" s="11"/>
      <c r="T24" s="11"/>
      <c r="U24" s="11"/>
      <c r="V24" s="11"/>
    </row>
    <row r="25" spans="1:22" s="12" customFormat="1" ht="16.8" customHeight="1" x14ac:dyDescent="0.25">
      <c r="A25" s="10"/>
      <c r="B25" s="50"/>
      <c r="C25" s="51" t="s">
        <v>74</v>
      </c>
      <c r="D25" s="50"/>
      <c r="E25" s="51" t="s">
        <v>75</v>
      </c>
      <c r="F25" s="50" t="s">
        <v>73</v>
      </c>
      <c r="G25" s="52"/>
      <c r="H25" s="52">
        <v>26667</v>
      </c>
      <c r="I25" s="52">
        <v>26667</v>
      </c>
      <c r="J25" s="52">
        <v>26667</v>
      </c>
      <c r="K25" s="52">
        <v>26667</v>
      </c>
      <c r="L25" s="52">
        <v>26667</v>
      </c>
      <c r="M25" s="52">
        <v>266665</v>
      </c>
      <c r="N25" s="53">
        <f t="shared" si="0"/>
        <v>400000</v>
      </c>
      <c r="O25" s="11"/>
      <c r="P25" s="11"/>
      <c r="Q25" s="11"/>
      <c r="R25" s="11"/>
      <c r="S25" s="11"/>
      <c r="T25" s="11"/>
      <c r="U25" s="11"/>
      <c r="V25" s="11"/>
    </row>
    <row r="26" spans="1:22" s="12" customFormat="1" ht="54" customHeight="1" x14ac:dyDescent="0.25">
      <c r="A26" s="10"/>
      <c r="B26" s="50"/>
      <c r="C26" s="51" t="s">
        <v>71</v>
      </c>
      <c r="D26" s="50"/>
      <c r="E26" s="51" t="s">
        <v>76</v>
      </c>
      <c r="F26" s="50" t="s">
        <v>73</v>
      </c>
      <c r="G26" s="52"/>
      <c r="H26" s="52">
        <v>61984</v>
      </c>
      <c r="I26" s="52">
        <v>61984</v>
      </c>
      <c r="J26" s="52">
        <v>61984</v>
      </c>
      <c r="K26" s="52">
        <v>61984</v>
      </c>
      <c r="L26" s="52">
        <v>61984</v>
      </c>
      <c r="M26" s="52">
        <v>929750</v>
      </c>
      <c r="N26" s="53">
        <f t="shared" si="0"/>
        <v>1239670</v>
      </c>
      <c r="O26" s="11"/>
      <c r="P26" s="11"/>
      <c r="Q26" s="11"/>
      <c r="R26" s="11"/>
      <c r="S26" s="11"/>
      <c r="T26" s="11"/>
      <c r="U26" s="11"/>
      <c r="V26" s="11"/>
    </row>
    <row r="27" spans="1:22" s="12" customFormat="1" ht="25.8" customHeight="1" x14ac:dyDescent="0.25">
      <c r="A27" s="10"/>
      <c r="B27" s="50"/>
      <c r="C27" s="51" t="s">
        <v>74</v>
      </c>
      <c r="D27" s="50"/>
      <c r="E27" s="51" t="s">
        <v>77</v>
      </c>
      <c r="F27" s="50" t="s">
        <v>73</v>
      </c>
      <c r="G27" s="52"/>
      <c r="H27" s="52">
        <v>28030</v>
      </c>
      <c r="I27" s="52">
        <v>28030</v>
      </c>
      <c r="J27" s="52">
        <v>28030</v>
      </c>
      <c r="K27" s="52">
        <v>28030</v>
      </c>
      <c r="L27" s="52">
        <v>28030</v>
      </c>
      <c r="M27" s="52">
        <v>280304</v>
      </c>
      <c r="N27" s="53">
        <f t="shared" si="0"/>
        <v>420454</v>
      </c>
      <c r="O27" s="11"/>
      <c r="P27" s="11"/>
      <c r="Q27" s="11"/>
      <c r="R27" s="11"/>
      <c r="S27" s="11"/>
      <c r="T27" s="11"/>
      <c r="U27" s="11"/>
      <c r="V27" s="11"/>
    </row>
    <row r="28" spans="1:22" s="12" customFormat="1" ht="18" customHeight="1" x14ac:dyDescent="0.25">
      <c r="A28" s="10"/>
      <c r="B28" s="50"/>
      <c r="C28" s="51" t="s">
        <v>78</v>
      </c>
      <c r="D28" s="50"/>
      <c r="E28" s="51" t="s">
        <v>79</v>
      </c>
      <c r="F28" s="50" t="s">
        <v>73</v>
      </c>
      <c r="G28" s="52"/>
      <c r="H28" s="52">
        <v>19000</v>
      </c>
      <c r="I28" s="52">
        <v>19000</v>
      </c>
      <c r="J28" s="52">
        <v>19000</v>
      </c>
      <c r="K28" s="52">
        <v>19000</v>
      </c>
      <c r="L28" s="52">
        <v>19000</v>
      </c>
      <c r="M28" s="52">
        <v>190000</v>
      </c>
      <c r="N28" s="53">
        <f t="shared" si="0"/>
        <v>285000</v>
      </c>
      <c r="O28" s="11"/>
      <c r="P28" s="11"/>
      <c r="Q28" s="11"/>
      <c r="R28" s="11"/>
      <c r="S28" s="11"/>
      <c r="T28" s="11"/>
      <c r="U28" s="11"/>
      <c r="V28" s="11"/>
    </row>
    <row r="29" spans="1:22" s="12" customFormat="1" ht="27" customHeight="1" x14ac:dyDescent="0.25">
      <c r="A29" s="10"/>
      <c r="B29" s="50"/>
      <c r="C29" s="51" t="s">
        <v>74</v>
      </c>
      <c r="D29" s="50"/>
      <c r="E29" s="51" t="s">
        <v>80</v>
      </c>
      <c r="F29" s="50" t="s">
        <v>73</v>
      </c>
      <c r="G29" s="52"/>
      <c r="H29" s="52">
        <v>42350</v>
      </c>
      <c r="I29" s="52">
        <v>42350</v>
      </c>
      <c r="J29" s="52">
        <v>42350</v>
      </c>
      <c r="K29" s="52">
        <v>42350</v>
      </c>
      <c r="L29" s="52">
        <v>42350</v>
      </c>
      <c r="M29" s="52">
        <v>423500</v>
      </c>
      <c r="N29" s="53">
        <f t="shared" si="0"/>
        <v>635250</v>
      </c>
      <c r="O29" s="11"/>
      <c r="P29" s="11"/>
      <c r="Q29" s="11"/>
      <c r="R29" s="11"/>
      <c r="S29" s="11"/>
      <c r="T29" s="11"/>
      <c r="U29" s="11"/>
      <c r="V29" s="11"/>
    </row>
    <row r="30" spans="1:22" s="12" customFormat="1" ht="16.8" customHeight="1" x14ac:dyDescent="0.25">
      <c r="A30" s="10"/>
      <c r="B30" s="50"/>
      <c r="C30" s="51" t="s">
        <v>66</v>
      </c>
      <c r="D30" s="50"/>
      <c r="E30" s="51" t="s">
        <v>81</v>
      </c>
      <c r="F30" s="50" t="s">
        <v>73</v>
      </c>
      <c r="G30" s="52"/>
      <c r="H30" s="52">
        <v>4500</v>
      </c>
      <c r="I30" s="52">
        <v>4500</v>
      </c>
      <c r="J30" s="52">
        <v>4500</v>
      </c>
      <c r="K30" s="52">
        <v>4500</v>
      </c>
      <c r="L30" s="52">
        <v>4500</v>
      </c>
      <c r="M30" s="52">
        <v>22500</v>
      </c>
      <c r="N30" s="53">
        <f t="shared" si="0"/>
        <v>45000</v>
      </c>
      <c r="O30" s="11"/>
      <c r="P30" s="11"/>
      <c r="Q30" s="11"/>
      <c r="R30" s="11"/>
      <c r="S30" s="11"/>
      <c r="T30" s="11"/>
      <c r="U30" s="11"/>
      <c r="V30" s="11"/>
    </row>
    <row r="31" spans="1:22" s="12" customFormat="1" ht="16.2" customHeight="1" x14ac:dyDescent="0.25">
      <c r="A31" s="10"/>
      <c r="B31" s="50"/>
      <c r="C31" s="51" t="s">
        <v>74</v>
      </c>
      <c r="D31" s="50"/>
      <c r="E31" s="51" t="s">
        <v>82</v>
      </c>
      <c r="F31" s="50" t="s">
        <v>73</v>
      </c>
      <c r="G31" s="52"/>
      <c r="H31" s="52">
        <v>14673</v>
      </c>
      <c r="I31" s="52">
        <v>14673</v>
      </c>
      <c r="J31" s="52">
        <v>14673</v>
      </c>
      <c r="K31" s="52">
        <v>14673</v>
      </c>
      <c r="L31" s="52">
        <v>14673</v>
      </c>
      <c r="M31" s="52">
        <v>146729</v>
      </c>
      <c r="N31" s="53">
        <f t="shared" si="0"/>
        <v>220094</v>
      </c>
      <c r="O31" s="11"/>
      <c r="P31" s="11"/>
      <c r="Q31" s="11"/>
      <c r="R31" s="11"/>
      <c r="S31" s="11"/>
      <c r="T31" s="11"/>
      <c r="U31" s="11"/>
      <c r="V31" s="11"/>
    </row>
    <row r="32" spans="1:22" s="12" customFormat="1" ht="48.6" customHeight="1" x14ac:dyDescent="0.25">
      <c r="A32" s="10"/>
      <c r="B32" s="50" t="s">
        <v>21</v>
      </c>
      <c r="C32" s="51" t="s">
        <v>70</v>
      </c>
      <c r="D32" s="50" t="s">
        <v>13</v>
      </c>
      <c r="E32" s="51" t="s">
        <v>41</v>
      </c>
      <c r="F32" s="50" t="s">
        <v>42</v>
      </c>
      <c r="G32" s="52">
        <v>49460</v>
      </c>
      <c r="H32" s="52">
        <v>49460</v>
      </c>
      <c r="I32" s="52">
        <v>49460</v>
      </c>
      <c r="J32" s="52">
        <v>49460</v>
      </c>
      <c r="K32" s="52">
        <v>49460</v>
      </c>
      <c r="L32" s="52">
        <v>49460</v>
      </c>
      <c r="M32" s="52">
        <v>148380</v>
      </c>
      <c r="N32" s="53">
        <f t="shared" si="0"/>
        <v>445140</v>
      </c>
      <c r="O32" s="11"/>
      <c r="P32" s="11"/>
      <c r="Q32" s="11"/>
      <c r="R32" s="11"/>
      <c r="S32" s="11"/>
      <c r="T32" s="11"/>
      <c r="U32" s="11"/>
      <c r="V32" s="11"/>
    </row>
    <row r="33" spans="1:22" ht="15.3" customHeight="1" x14ac:dyDescent="0.3">
      <c r="B33" s="54"/>
      <c r="C33" s="55" t="s">
        <v>43</v>
      </c>
      <c r="D33" s="54" t="s">
        <v>1</v>
      </c>
      <c r="E33" s="25" t="s">
        <v>1</v>
      </c>
      <c r="F33" s="54" t="s">
        <v>1</v>
      </c>
      <c r="G33" s="53">
        <f>SUM(G9:G32)</f>
        <v>1682486</v>
      </c>
      <c r="H33" s="53">
        <f t="shared" ref="H33:M33" si="1">SUM(H9:H32)</f>
        <v>2046361</v>
      </c>
      <c r="I33" s="53">
        <f t="shared" si="1"/>
        <v>2194108</v>
      </c>
      <c r="J33" s="53">
        <f t="shared" si="1"/>
        <v>2194846</v>
      </c>
      <c r="K33" s="53">
        <f t="shared" si="1"/>
        <v>2057815</v>
      </c>
      <c r="L33" s="53">
        <f t="shared" si="1"/>
        <v>1870318</v>
      </c>
      <c r="M33" s="53">
        <f t="shared" si="1"/>
        <v>15631692</v>
      </c>
      <c r="N33" s="53">
        <f>SUM(N9:N32)</f>
        <v>27677626</v>
      </c>
      <c r="O33" s="13"/>
      <c r="P33" s="13"/>
      <c r="Q33" s="13"/>
      <c r="R33" s="13"/>
      <c r="S33" s="14"/>
      <c r="T33" s="13"/>
      <c r="U33" s="13"/>
      <c r="V33" s="14"/>
    </row>
    <row r="34" spans="1:22" s="18" customFormat="1" ht="15.6" customHeight="1" x14ac:dyDescent="0.25">
      <c r="A34" s="15"/>
      <c r="B34" s="56"/>
      <c r="C34" s="56" t="s">
        <v>44</v>
      </c>
      <c r="D34" s="57"/>
      <c r="E34" s="26"/>
      <c r="F34" s="57"/>
      <c r="G34" s="58"/>
      <c r="H34" s="58"/>
      <c r="I34" s="58"/>
      <c r="J34" s="58"/>
      <c r="K34" s="58"/>
      <c r="L34" s="58"/>
      <c r="M34" s="58"/>
      <c r="N34" s="59"/>
      <c r="O34" s="16"/>
      <c r="P34" s="16"/>
      <c r="Q34" s="16"/>
      <c r="R34" s="16"/>
      <c r="S34" s="17"/>
      <c r="T34" s="16"/>
      <c r="U34" s="16"/>
      <c r="V34" s="17"/>
    </row>
    <row r="35" spans="1:22" s="18" customFormat="1" ht="27" customHeight="1" x14ac:dyDescent="0.3">
      <c r="A35" s="15"/>
      <c r="B35" s="54" t="s">
        <v>45</v>
      </c>
      <c r="C35" s="60" t="s">
        <v>46</v>
      </c>
      <c r="D35" s="54" t="s">
        <v>47</v>
      </c>
      <c r="E35" s="29" t="s">
        <v>48</v>
      </c>
      <c r="F35" s="54" t="s">
        <v>49</v>
      </c>
      <c r="G35" s="52">
        <v>50228</v>
      </c>
      <c r="H35" s="52">
        <v>48130</v>
      </c>
      <c r="I35" s="52">
        <v>52941</v>
      </c>
      <c r="J35" s="52">
        <v>50384</v>
      </c>
      <c r="K35" s="52">
        <v>4335</v>
      </c>
      <c r="L35" s="52">
        <v>0</v>
      </c>
      <c r="M35" s="52">
        <v>0</v>
      </c>
      <c r="N35" s="53">
        <f>SUM(G35:M35)</f>
        <v>206018</v>
      </c>
      <c r="O35" s="16"/>
      <c r="P35" s="16"/>
      <c r="Q35" s="16"/>
      <c r="R35" s="16"/>
      <c r="S35" s="17"/>
      <c r="T35" s="16"/>
      <c r="U35" s="16"/>
      <c r="V35" s="17"/>
    </row>
    <row r="36" spans="1:22" s="18" customFormat="1" ht="15.6" customHeight="1" x14ac:dyDescent="0.3">
      <c r="A36" s="15"/>
      <c r="B36" s="54" t="s">
        <v>45</v>
      </c>
      <c r="C36" s="60" t="s">
        <v>46</v>
      </c>
      <c r="D36" s="54" t="s">
        <v>47</v>
      </c>
      <c r="E36" s="29" t="s">
        <v>50</v>
      </c>
      <c r="F36" s="54" t="s">
        <v>51</v>
      </c>
      <c r="G36" s="52">
        <v>438</v>
      </c>
      <c r="H36" s="52">
        <v>426</v>
      </c>
      <c r="I36" s="52">
        <v>419</v>
      </c>
      <c r="J36" s="52">
        <v>402</v>
      </c>
      <c r="K36" s="52">
        <v>394</v>
      </c>
      <c r="L36" s="52">
        <v>359</v>
      </c>
      <c r="M36" s="52">
        <v>0</v>
      </c>
      <c r="N36" s="53">
        <f t="shared" ref="N36:N38" si="2">SUM(G36:M36)</f>
        <v>2438</v>
      </c>
      <c r="O36" s="16"/>
      <c r="P36" s="16"/>
      <c r="Q36" s="16"/>
      <c r="R36" s="16"/>
      <c r="S36" s="17"/>
      <c r="T36" s="16"/>
      <c r="U36" s="16"/>
      <c r="V36" s="17"/>
    </row>
    <row r="37" spans="1:22" s="18" customFormat="1" ht="15.6" customHeight="1" x14ac:dyDescent="0.3">
      <c r="A37" s="15"/>
      <c r="B37" s="54" t="s">
        <v>45</v>
      </c>
      <c r="C37" s="60" t="s">
        <v>46</v>
      </c>
      <c r="D37" s="54" t="s">
        <v>52</v>
      </c>
      <c r="E37" s="29" t="s">
        <v>50</v>
      </c>
      <c r="F37" s="54" t="s">
        <v>53</v>
      </c>
      <c r="G37" s="52">
        <v>598</v>
      </c>
      <c r="H37" s="52">
        <v>598</v>
      </c>
      <c r="I37" s="52">
        <v>598</v>
      </c>
      <c r="J37" s="52">
        <v>598</v>
      </c>
      <c r="K37" s="52">
        <v>598</v>
      </c>
      <c r="L37" s="52">
        <v>598</v>
      </c>
      <c r="M37" s="52">
        <v>1790</v>
      </c>
      <c r="N37" s="53">
        <f t="shared" si="2"/>
        <v>5378</v>
      </c>
      <c r="O37" s="16"/>
      <c r="P37" s="16"/>
      <c r="Q37" s="16"/>
      <c r="R37" s="16"/>
      <c r="S37" s="17"/>
      <c r="T37" s="16"/>
      <c r="U37" s="16"/>
      <c r="V37" s="17"/>
    </row>
    <row r="38" spans="1:22" s="18" customFormat="1" ht="25.8" customHeight="1" x14ac:dyDescent="0.3">
      <c r="A38" s="15"/>
      <c r="B38" s="54" t="s">
        <v>45</v>
      </c>
      <c r="C38" s="60" t="s">
        <v>9</v>
      </c>
      <c r="D38" s="54" t="s">
        <v>13</v>
      </c>
      <c r="E38" s="29" t="s">
        <v>54</v>
      </c>
      <c r="F38" s="54" t="s">
        <v>55</v>
      </c>
      <c r="G38" s="52">
        <v>16163</v>
      </c>
      <c r="H38" s="52">
        <v>16147</v>
      </c>
      <c r="I38" s="52">
        <v>16131</v>
      </c>
      <c r="J38" s="52">
        <v>16116</v>
      </c>
      <c r="K38" s="52">
        <v>16100</v>
      </c>
      <c r="L38" s="52">
        <v>16100</v>
      </c>
      <c r="M38" s="52">
        <v>111955</v>
      </c>
      <c r="N38" s="53">
        <f t="shared" si="2"/>
        <v>208712</v>
      </c>
      <c r="O38" s="16"/>
      <c r="P38" s="16"/>
      <c r="Q38" s="16"/>
      <c r="R38" s="16"/>
      <c r="S38" s="17"/>
      <c r="T38" s="16"/>
      <c r="U38" s="16"/>
      <c r="V38" s="17"/>
    </row>
    <row r="39" spans="1:22" ht="15.3" customHeight="1" x14ac:dyDescent="0.3">
      <c r="B39" s="54"/>
      <c r="C39" s="61" t="s">
        <v>43</v>
      </c>
      <c r="D39" s="54" t="s">
        <v>1</v>
      </c>
      <c r="E39" s="25" t="s">
        <v>1</v>
      </c>
      <c r="F39" s="54" t="s">
        <v>1</v>
      </c>
      <c r="G39" s="53">
        <v>67427</v>
      </c>
      <c r="H39" s="53">
        <v>65301</v>
      </c>
      <c r="I39" s="53">
        <v>70089</v>
      </c>
      <c r="J39" s="53">
        <v>67500</v>
      </c>
      <c r="K39" s="53">
        <v>21427</v>
      </c>
      <c r="L39" s="53">
        <v>17057</v>
      </c>
      <c r="M39" s="53">
        <v>113745</v>
      </c>
      <c r="N39" s="53">
        <f>SUM(N35:N38)</f>
        <v>422546</v>
      </c>
    </row>
    <row r="40" spans="1:22" ht="23.4" customHeight="1" x14ac:dyDescent="0.3">
      <c r="B40" s="62"/>
      <c r="C40" s="63" t="s">
        <v>56</v>
      </c>
      <c r="D40" s="50" t="s">
        <v>1</v>
      </c>
      <c r="E40" s="24" t="s">
        <v>1</v>
      </c>
      <c r="F40" s="50" t="s">
        <v>1</v>
      </c>
      <c r="G40" s="64">
        <v>295685</v>
      </c>
      <c r="H40" s="64">
        <v>295685</v>
      </c>
      <c r="I40" s="64">
        <v>295685</v>
      </c>
      <c r="J40" s="64">
        <v>295685</v>
      </c>
      <c r="K40" s="64">
        <v>295685</v>
      </c>
      <c r="L40" s="64">
        <v>295685</v>
      </c>
      <c r="M40" s="64">
        <v>1478425</v>
      </c>
      <c r="N40" s="53">
        <f>SUM(G40:M40)</f>
        <v>3252535</v>
      </c>
    </row>
    <row r="41" spans="1:22" ht="15.3" customHeight="1" x14ac:dyDescent="0.3">
      <c r="B41" s="62"/>
      <c r="C41" s="63" t="s">
        <v>57</v>
      </c>
      <c r="D41" s="65"/>
      <c r="E41" s="65"/>
      <c r="F41" s="66"/>
      <c r="G41" s="53">
        <f>(G40+G39+G33)</f>
        <v>2045598</v>
      </c>
      <c r="H41" s="53">
        <f t="shared" ref="H41:M41" si="3">(H40+H39+H33)</f>
        <v>2407347</v>
      </c>
      <c r="I41" s="53">
        <f t="shared" si="3"/>
        <v>2559882</v>
      </c>
      <c r="J41" s="53">
        <f t="shared" si="3"/>
        <v>2558031</v>
      </c>
      <c r="K41" s="53">
        <f t="shared" si="3"/>
        <v>2374927</v>
      </c>
      <c r="L41" s="53">
        <f t="shared" si="3"/>
        <v>2183060</v>
      </c>
      <c r="M41" s="53">
        <f t="shared" si="3"/>
        <v>17223862</v>
      </c>
      <c r="N41" s="53">
        <f>SUM(G41:M41)</f>
        <v>31352707</v>
      </c>
    </row>
    <row r="42" spans="1:22" ht="18.75" customHeight="1" x14ac:dyDescent="0.3">
      <c r="B42" s="62"/>
      <c r="C42" s="67" t="s">
        <v>58</v>
      </c>
      <c r="D42" s="67"/>
      <c r="E42" s="67"/>
      <c r="F42" s="67"/>
      <c r="G42" s="68">
        <v>7.81</v>
      </c>
      <c r="H42" s="68">
        <v>9.19</v>
      </c>
      <c r="I42" s="68">
        <v>9.77</v>
      </c>
      <c r="J42" s="68">
        <v>9.76</v>
      </c>
      <c r="K42" s="68">
        <v>9.06</v>
      </c>
      <c r="L42" s="68">
        <v>8.33</v>
      </c>
      <c r="M42" s="69" t="s">
        <v>1</v>
      </c>
      <c r="N42" s="69" t="s">
        <v>1</v>
      </c>
    </row>
    <row r="43" spans="1:22" ht="38.4" customHeight="1" x14ac:dyDescent="0.3">
      <c r="B43" s="70"/>
      <c r="C43" s="71" t="s">
        <v>59</v>
      </c>
      <c r="D43" s="71"/>
      <c r="E43" s="71"/>
      <c r="F43" s="71"/>
      <c r="G43" s="72"/>
      <c r="H43" s="72"/>
      <c r="I43" s="72"/>
      <c r="J43" s="72"/>
      <c r="K43" s="72"/>
      <c r="L43" s="72"/>
      <c r="M43" s="73"/>
      <c r="N43" s="74">
        <v>26200856</v>
      </c>
    </row>
    <row r="44" spans="1:22" x14ac:dyDescent="0.3">
      <c r="B44" s="19"/>
      <c r="C44" s="20"/>
      <c r="D44" s="21"/>
      <c r="E44" s="21"/>
      <c r="F44" s="21"/>
      <c r="G44" s="22"/>
      <c r="H44" s="22"/>
      <c r="I44" s="22"/>
      <c r="J44" s="22"/>
      <c r="K44" s="22"/>
      <c r="L44" s="22"/>
      <c r="M44" s="22"/>
      <c r="N44" s="23"/>
      <c r="S44" s="2"/>
      <c r="V44" s="2"/>
    </row>
    <row r="45" spans="1:22" x14ac:dyDescent="0.3">
      <c r="C45" s="5" t="s">
        <v>88</v>
      </c>
      <c r="D45" s="5" t="s">
        <v>89</v>
      </c>
      <c r="G45" s="2" t="s">
        <v>86</v>
      </c>
      <c r="H45" s="28"/>
      <c r="I45" s="28"/>
      <c r="J45" s="28"/>
      <c r="K45" s="28"/>
      <c r="L45" s="28"/>
      <c r="N45" s="28"/>
    </row>
    <row r="46" spans="1:22" x14ac:dyDescent="0.3">
      <c r="C46" s="27" t="s">
        <v>90</v>
      </c>
      <c r="D46" s="27"/>
      <c r="E46" s="27"/>
      <c r="F46" s="27"/>
      <c r="G46" s="28"/>
      <c r="H46" s="28"/>
      <c r="I46" s="28"/>
      <c r="J46" s="28"/>
      <c r="K46" s="28"/>
      <c r="L46" s="28"/>
      <c r="N46" s="28"/>
    </row>
    <row r="47" spans="1:22" x14ac:dyDescent="0.3">
      <c r="C47" s="27" t="s">
        <v>91</v>
      </c>
      <c r="D47" s="27"/>
      <c r="E47" s="27"/>
    </row>
  </sheetData>
  <mergeCells count="9">
    <mergeCell ref="C42:F42"/>
    <mergeCell ref="G6:N6"/>
    <mergeCell ref="C43:F43"/>
    <mergeCell ref="B6:B7"/>
    <mergeCell ref="C6:C7"/>
    <mergeCell ref="D6:D7"/>
    <mergeCell ref="E6:E7"/>
    <mergeCell ref="F6:F7"/>
    <mergeCell ref="B5:N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Skaidrīte Klūdziņa</dc:creator>
  <cp:lastModifiedBy>Vija Milbrete</cp:lastModifiedBy>
  <cp:lastPrinted>2018-02-05T10:21:52Z</cp:lastPrinted>
  <dcterms:created xsi:type="dcterms:W3CDTF">2018-01-26T08:03:33Z</dcterms:created>
  <dcterms:modified xsi:type="dcterms:W3CDTF">2018-02-05T10:25:23Z</dcterms:modified>
</cp:coreProperties>
</file>