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ta.skodzus\Desktop\TAMES_PPII\2022_tames\"/>
    </mc:Choice>
  </mc:AlternateContent>
  <xr:revisionPtr revIDLastSave="0" documentId="8_{4D538545-19F4-4E8F-AC17-3EF59667E8E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āme PII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5" i="1" l="1"/>
  <c r="C17" i="1"/>
  <c r="C33" i="1" s="1"/>
  <c r="C35" i="1" s="1"/>
  <c r="C39" i="1" l="1"/>
  <c r="C40" i="1"/>
</calcChain>
</file>

<file path=xl/sharedStrings.xml><?xml version="1.0" encoding="utf-8"?>
<sst xmlns="http://schemas.openxmlformats.org/spreadsheetml/2006/main" count="43" uniqueCount="43">
  <si>
    <t>Izglītības iestādes dibinātājs:  Dita Māsēna</t>
  </si>
  <si>
    <t>Izglītības iestāde:  Cipatiņa SIA</t>
  </si>
  <si>
    <r>
      <rPr>
        <b/>
        <sz val="10"/>
        <rFont val="Arial"/>
        <family val="2"/>
      </rPr>
      <t xml:space="preserve">Reģistrācijas </t>
    </r>
    <r>
      <rPr>
        <sz val="10"/>
        <rFont val="Arial"/>
        <family val="2"/>
      </rPr>
      <t>Nr. 40103469655</t>
    </r>
  </si>
  <si>
    <t>Juridiskā adrese:  Ulbrokas iela 12, korp.2,dz.7, Rīga, LV-1021</t>
  </si>
  <si>
    <r>
      <rPr>
        <b/>
        <sz val="10"/>
        <rFont val="Arial"/>
        <family val="2"/>
      </rPr>
      <t xml:space="preserve">Pirmsskolas izglītības iestādes programmas īstenošanas adrese/-s: </t>
    </r>
    <r>
      <rPr>
        <sz val="10"/>
        <rFont val="Arial"/>
        <family val="2"/>
      </rPr>
      <t xml:space="preserve"> Ulbrokas iela 12/2-7, Rīga LV-1021. Ilūkstes iela 30A, Rīga, LV-1082</t>
    </r>
  </si>
  <si>
    <t>Tālrunis: 29684803</t>
  </si>
  <si>
    <r>
      <rPr>
        <b/>
        <sz val="10"/>
        <rFont val="Arial"/>
        <family val="2"/>
      </rPr>
      <t xml:space="preserve">E-pasta adrese: </t>
    </r>
    <r>
      <rPr>
        <b/>
        <sz val="10"/>
        <color rgb="FF0000FF"/>
        <rFont val="Arial"/>
        <family val="2"/>
      </rPr>
      <t>dmasena@gmail</t>
    </r>
    <r>
      <rPr>
        <b/>
        <sz val="10"/>
        <rFont val="Arial"/>
        <family val="2"/>
      </rPr>
      <t>.com</t>
    </r>
  </si>
  <si>
    <t xml:space="preserve">TĀME </t>
  </si>
  <si>
    <t>Kods</t>
  </si>
  <si>
    <t>Nosaukums</t>
  </si>
  <si>
    <r>
      <rPr>
        <b/>
        <sz val="10"/>
        <rFont val="Arial"/>
        <family val="2"/>
      </rPr>
      <t xml:space="preserve">Summa, </t>
    </r>
    <r>
      <rPr>
        <b/>
        <i/>
        <sz val="10"/>
        <rFont val="Arial"/>
        <family val="2"/>
      </rPr>
      <t>EUR</t>
    </r>
  </si>
  <si>
    <r>
      <rPr>
        <b/>
        <sz val="10"/>
        <rFont val="Arial"/>
        <family val="2"/>
      </rPr>
      <t xml:space="preserve">Atalgojums </t>
    </r>
    <r>
      <rPr>
        <i/>
        <sz val="10"/>
        <rFont val="Arial"/>
        <family val="2"/>
      </rPr>
      <t>(izņemot pedagogu atalgojumu, kuru piešķir kā mērķdotāciju no valsts budžeta)</t>
    </r>
  </si>
  <si>
    <r>
      <rPr>
        <b/>
        <sz val="10"/>
        <rFont val="Arial"/>
        <family val="2"/>
      </rPr>
      <t xml:space="preserve">Darba devēja VSAOI, pabalsti un kompensācijas </t>
    </r>
    <r>
      <rPr>
        <i/>
        <sz val="10"/>
        <rFont val="Arial"/>
        <family val="2"/>
      </rPr>
      <t>(izņemot VSAOI, kuras piešķir kā mērķdotāciju no valsts budžeta)</t>
    </r>
  </si>
  <si>
    <r>
      <rPr>
        <b/>
        <sz val="10"/>
        <rFont val="Arial"/>
        <family val="2"/>
      </rPr>
      <t xml:space="preserve">Mācību, darba un dienesta komandējumi, dienesta, darba braucieni </t>
    </r>
    <r>
      <rPr>
        <i/>
        <sz val="10"/>
        <rFont val="Arial"/>
        <family val="2"/>
      </rPr>
      <t>(izņemot tos, kas finansēti no Eiropas Savienības fondiem)</t>
    </r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</si>
  <si>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</si>
  <si>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</si>
  <si>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</si>
  <si>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</si>
  <si>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r>
      <rPr>
        <sz val="10"/>
        <rFont val="Arial"/>
        <family val="2"/>
      </rPr>
      <t xml:space="preserve">Remontdarbi un iestāžu uzturēšanas pakalpojumi </t>
    </r>
    <r>
      <rPr>
        <i/>
        <sz val="10"/>
        <rFont val="Arial"/>
        <family val="2"/>
      </rPr>
      <t>(izņemot ēku, būvju un ceļu kapitālo remontu)</t>
    </r>
  </si>
  <si>
    <t>Informācijas tehnoloģiju pakalpojumi</t>
  </si>
  <si>
    <t>Īres un nomas maksa</t>
  </si>
  <si>
    <t>Citi pakalpojumi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</si>
  <si>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</si>
  <si>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</si>
  <si>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</si>
  <si>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</si>
  <si>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</si>
  <si>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rPr>
        <sz val="10"/>
        <rFont val="Arial"/>
        <family val="2"/>
      </rPr>
      <t xml:space="preserve">Valsts un pašvaldību aprūpē un apgādē esošo personu uzturēšanas izdevumi </t>
    </r>
    <r>
      <rPr>
        <i/>
        <sz val="10"/>
        <rFont val="Arial"/>
        <family val="2"/>
      </rPr>
      <t>(izņemot ēdināšanas izdevumus (EKK 2363))</t>
    </r>
  </si>
  <si>
    <r>
      <rPr>
        <sz val="10"/>
        <rFont val="Arial"/>
        <family val="2"/>
      </rPr>
      <t xml:space="preserve">Mācību līdzekļi un materiāli </t>
    </r>
    <r>
      <rPr>
        <i/>
        <sz val="10"/>
        <rFont val="Arial"/>
        <family val="2"/>
      </rPr>
      <t>(izņemot valsts budžeta dotācijas mācību līdzekļu iegādei)</t>
    </r>
  </si>
  <si>
    <t>Izdevumi periodikas iegādei</t>
  </si>
  <si>
    <t>Kopā firmas līdzekļi</t>
  </si>
  <si>
    <t>Kopējais pamatlīdzekļu nolietojums</t>
  </si>
  <si>
    <t xml:space="preserve">Kopējie izdevumi </t>
  </si>
  <si>
    <t xml:space="preserve">Valsts mērķdotācija pedagogu atalgojumam </t>
  </si>
  <si>
    <t>Izglītojamo skaits no pusotra līdz četru gadu vecumam uz 2020.gada 1.septembri</t>
  </si>
  <si>
    <t>Izglītojamo skaits obligātās sagatavošanas (5-6 gadu)  vecumā 2020.gada 1.septembri</t>
  </si>
  <si>
    <t>Izmaksas vienam izglītojamam no pusotra līdz četru gadu vecumam</t>
  </si>
  <si>
    <t xml:space="preserve">Izmaksas vienam  izglītojamajam  obligātās sagatavošanas vecumā 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</si>
  <si>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</si>
  <si>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>Datums: 31.01.2022</t>
  </si>
  <si>
    <t>Dibinātāja parakst tiesīgā persona:___valdes loc. Dita Māsēna_____________________________</t>
  </si>
  <si>
    <t xml:space="preserve">    (paraksts, vārds, uzvārds, amats)</t>
  </si>
  <si>
    <t xml:space="preserve">Dokuments sagatavots elektroniski un derīgs bez paraksta saskaņā ar likuma “Par grāmatvedību”7.1.pantu.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</si>
</sst>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</font>
    <font>
      <b/>
      <sz val="24"/>
      <color rgb="FF000000"/>
      <name val="Arial"/>
    </font>
    <font>
      <sz val="18"/>
      <color rgb="FF000000"/>
      <name val="Arial"/>
    </font>
    <font>
      <sz val="12"/>
      <color rgb="FF000000"/>
      <name val="Arial"/>
    </font>
    <font>
      <sz val="10"/>
      <color rgb="FF333333"/>
      <name val="Arial"/>
    </font>
    <font>
      <i/>
      <sz val="10"/>
      <color rgb="FF808080"/>
      <name val="Arial"/>
    </font>
    <font>
      <u/>
      <sz val="10"/>
      <color rgb="FF0000EE"/>
      <name val="Arial"/>
    </font>
    <font>
      <sz val="10"/>
      <color rgb="FF006600"/>
      <name val="Arial"/>
    </font>
    <font>
      <sz val="10"/>
      <color rgb="FF996600"/>
      <name val="Arial"/>
    </font>
    <font>
      <sz val="10"/>
      <color rgb="FFCC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FFFFFF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FCC99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BDBDB"/>
      </patternFill>
    </fill>
    <fill>
      <patternFill patternType="solid">
        <fgColor rgb="FFE2F0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BDBDB"/>
        <bgColor rgb="FFDDDDDD"/>
      </patternFill>
    </fill>
    <fill>
      <patternFill patternType="solid">
        <fgColor rgb="FFFFCC99"/>
        <bgColor rgb="FFFFCC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2" fillId="0" borderId="0" applyBorder="0" applyProtection="0"/>
    <xf numFmtId="0" fontId="3" fillId="0" borderId="0" applyBorder="0" applyProtection="0"/>
    <xf numFmtId="0" fontId="4" fillId="0" borderId="0" applyBorder="0" applyProtection="0"/>
    <xf numFmtId="0" fontId="1" fillId="0" borderId="0" applyBorder="0" applyProtection="0"/>
    <xf numFmtId="0" fontId="5" fillId="2" borderId="1" applyProtection="0"/>
    <xf numFmtId="0" fontId="6" fillId="0" borderId="0" applyBorder="0" applyProtection="0"/>
    <xf numFmtId="0" fontId="7" fillId="0" borderId="0" applyBorder="0" applyProtection="0"/>
    <xf numFmtId="0" fontId="1" fillId="0" borderId="0" applyBorder="0" applyProtection="0"/>
    <xf numFmtId="0" fontId="8" fillId="3" borderId="0" applyBorder="0" applyProtection="0"/>
    <xf numFmtId="0" fontId="9" fillId="2" borderId="0" applyBorder="0" applyProtection="0"/>
    <xf numFmtId="0" fontId="10" fillId="4" borderId="0" applyBorder="0" applyProtection="0"/>
    <xf numFmtId="0" fontId="10" fillId="0" borderId="0" applyBorder="0" applyProtection="0"/>
    <xf numFmtId="0" fontId="11" fillId="5" borderId="0" applyBorder="0" applyProtection="0"/>
    <xf numFmtId="0" fontId="12" fillId="0" borderId="0" applyBorder="0" applyProtection="0"/>
    <xf numFmtId="0" fontId="13" fillId="6" borderId="0" applyBorder="0" applyProtection="0"/>
    <xf numFmtId="0" fontId="13" fillId="7" borderId="0" applyBorder="0" applyProtection="0"/>
    <xf numFmtId="0" fontId="12" fillId="8" borderId="0" applyBorder="0" applyProtection="0"/>
    <xf numFmtId="0" fontId="14" fillId="0" borderId="0"/>
  </cellStyleXfs>
  <cellXfs count="45">
    <xf numFmtId="0" fontId="0" fillId="0" borderId="0" xfId="0"/>
    <xf numFmtId="0" fontId="14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0" fontId="15" fillId="0" borderId="2" xfId="0" applyFont="1" applyBorder="1" applyAlignment="1"/>
    <xf numFmtId="0" fontId="15" fillId="0" borderId="2" xfId="0" applyFont="1" applyBorder="1" applyAlignment="1">
      <alignment horizontal="right"/>
    </xf>
    <xf numFmtId="1" fontId="15" fillId="9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right"/>
    </xf>
    <xf numFmtId="0" fontId="14" fillId="0" borderId="2" xfId="0" applyFont="1" applyBorder="1" applyAlignment="1"/>
    <xf numFmtId="3" fontId="14" fillId="0" borderId="2" xfId="0" applyNumberFormat="1" applyFont="1" applyBorder="1" applyAlignment="1">
      <alignment horizontal="center"/>
    </xf>
    <xf numFmtId="0" fontId="14" fillId="10" borderId="2" xfId="0" applyFont="1" applyFill="1" applyBorder="1"/>
    <xf numFmtId="0" fontId="14" fillId="0" borderId="2" xfId="0" applyFont="1" applyBorder="1" applyAlignment="1">
      <alignment horizontal="center"/>
    </xf>
    <xf numFmtId="1" fontId="14" fillId="0" borderId="0" xfId="0" applyNumberFormat="1" applyFont="1"/>
    <xf numFmtId="0" fontId="15" fillId="0" borderId="2" xfId="0" applyFont="1" applyBorder="1"/>
    <xf numFmtId="0" fontId="15" fillId="10" borderId="2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right"/>
    </xf>
    <xf numFmtId="0" fontId="15" fillId="10" borderId="2" xfId="0" applyFont="1" applyFill="1" applyBorder="1"/>
    <xf numFmtId="1" fontId="15" fillId="10" borderId="2" xfId="0" applyNumberFormat="1" applyFont="1" applyFill="1" applyBorder="1" applyAlignment="1">
      <alignment horizontal="center"/>
    </xf>
    <xf numFmtId="0" fontId="14" fillId="10" borderId="0" xfId="0" applyFont="1" applyFill="1"/>
    <xf numFmtId="0" fontId="15" fillId="0" borderId="2" xfId="0" applyFont="1" applyBorder="1" applyAlignment="1">
      <alignment horizontal="center"/>
    </xf>
    <xf numFmtId="0" fontId="14" fillId="11" borderId="2" xfId="0" applyFont="1" applyFill="1" applyBorder="1" applyAlignment="1">
      <alignment horizontal="right"/>
    </xf>
    <xf numFmtId="0" fontId="15" fillId="11" borderId="2" xfId="0" applyFont="1" applyFill="1" applyBorder="1"/>
    <xf numFmtId="0" fontId="15" fillId="11" borderId="2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left"/>
    </xf>
    <xf numFmtId="0" fontId="14" fillId="12" borderId="2" xfId="0" applyFont="1" applyFill="1" applyBorder="1" applyAlignment="1">
      <alignment horizontal="right"/>
    </xf>
    <xf numFmtId="0" fontId="15" fillId="12" borderId="2" xfId="0" applyFont="1" applyFill="1" applyBorder="1"/>
    <xf numFmtId="2" fontId="15" fillId="12" borderId="2" xfId="0" applyNumberFormat="1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5" fillId="0" borderId="0" xfId="0" applyFont="1" applyBorder="1"/>
    <xf numFmtId="0" fontId="14" fillId="0" borderId="0" xfId="0" applyFont="1" applyBorder="1" applyAlignment="1">
      <alignment horizontal="left"/>
    </xf>
    <xf numFmtId="0" fontId="18" fillId="0" borderId="0" xfId="0" applyFont="1" applyAlignment="1">
      <alignment vertical="top" wrapText="1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4" fillId="0" borderId="0" xfId="0" applyFont="1" applyAlignment="1">
      <alignment horizontal="justify" vertical="top"/>
    </xf>
    <xf numFmtId="0" fontId="14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</cellXfs>
  <cellStyles count="19">
    <cellStyle name="Accent" xfId="14" xr:uid="{00000000-0005-0000-0000-000013000000}"/>
    <cellStyle name="Accent 1" xfId="15" xr:uid="{00000000-0005-0000-0000-000014000000}"/>
    <cellStyle name="Accent 2" xfId="16" xr:uid="{00000000-0005-0000-0000-000015000000}"/>
    <cellStyle name="Accent 3" xfId="17" xr:uid="{00000000-0005-0000-0000-000016000000}"/>
    <cellStyle name="Bad" xfId="11" xr:uid="{00000000-0005-0000-0000-000010000000}"/>
    <cellStyle name="Error" xfId="13" xr:uid="{00000000-0005-0000-0000-000012000000}"/>
    <cellStyle name="Footnote" xfId="6" xr:uid="{00000000-0005-0000-0000-00000B000000}"/>
    <cellStyle name="Good" xfId="9" xr:uid="{00000000-0005-0000-0000-00000E000000}"/>
    <cellStyle name="Heading" xfId="1" xr:uid="{00000000-0005-0000-0000-000006000000}"/>
    <cellStyle name="Heading 1" xfId="2" xr:uid="{00000000-0005-0000-0000-000007000000}"/>
    <cellStyle name="Heading 2" xfId="3" xr:uid="{00000000-0005-0000-0000-000008000000}"/>
    <cellStyle name="Hyperlink" xfId="7" xr:uid="{00000000-0005-0000-0000-00000C000000}"/>
    <cellStyle name="Neutral" xfId="10" xr:uid="{00000000-0005-0000-0000-00000F000000}"/>
    <cellStyle name="Normal" xfId="0" builtinId="0"/>
    <cellStyle name="Normal 2" xfId="18" xr:uid="{00000000-0005-0000-0000-000017000000}"/>
    <cellStyle name="Note" xfId="5" xr:uid="{00000000-0005-0000-0000-00000A000000}"/>
    <cellStyle name="Status" xfId="8" xr:uid="{00000000-0005-0000-0000-00000D000000}"/>
    <cellStyle name="Text" xfId="4" xr:uid="{00000000-0005-0000-0000-000009000000}"/>
    <cellStyle name="Warning" xfId="12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CC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masena@gm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8"/>
  <sheetViews>
    <sheetView tabSelected="1" zoomScaleNormal="100" workbookViewId="0">
      <selection activeCell="B5" sqref="B5"/>
    </sheetView>
  </sheetViews>
  <sheetFormatPr defaultRowHeight="12.75" x14ac:dyDescent="0.2"/>
  <cols>
    <col min="1" max="1" width="7.85546875" style="4" customWidth="1"/>
    <col min="2" max="2" width="97.28515625" style="4" customWidth="1"/>
    <col min="3" max="3" width="12" style="4" customWidth="1"/>
    <col min="4" max="1025" width="9.140625" style="4" customWidth="1"/>
  </cols>
  <sheetData>
    <row r="1" spans="1:3" x14ac:dyDescent="0.2">
      <c r="A1" s="5"/>
      <c r="B1" s="6" t="s">
        <v>0</v>
      </c>
      <c r="C1" s="7"/>
    </row>
    <row r="2" spans="1:3" x14ac:dyDescent="0.2">
      <c r="A2" s="5"/>
      <c r="B2" s="6" t="s">
        <v>1</v>
      </c>
      <c r="C2" s="7"/>
    </row>
    <row r="3" spans="1:3" x14ac:dyDescent="0.2">
      <c r="A3" s="5"/>
      <c r="B3" s="6" t="s">
        <v>2</v>
      </c>
      <c r="C3" s="7"/>
    </row>
    <row r="4" spans="1:3" x14ac:dyDescent="0.2">
      <c r="A4" s="5"/>
      <c r="B4" s="6" t="s">
        <v>3</v>
      </c>
      <c r="C4" s="7"/>
    </row>
    <row r="5" spans="1:3" x14ac:dyDescent="0.2">
      <c r="A5" s="5"/>
      <c r="B5" s="6" t="s">
        <v>4</v>
      </c>
      <c r="C5" s="7"/>
    </row>
    <row r="6" spans="1:3" x14ac:dyDescent="0.2">
      <c r="A6" s="5"/>
      <c r="B6" s="6" t="s">
        <v>5</v>
      </c>
      <c r="C6" s="7"/>
    </row>
    <row r="7" spans="1:3" x14ac:dyDescent="0.2">
      <c r="A7" s="5"/>
      <c r="B7" s="6" t="s">
        <v>6</v>
      </c>
      <c r="C7" s="7"/>
    </row>
    <row r="8" spans="1:3" x14ac:dyDescent="0.2">
      <c r="A8" s="5"/>
      <c r="B8" s="6"/>
      <c r="C8" s="7"/>
    </row>
    <row r="9" spans="1:3" x14ac:dyDescent="0.2">
      <c r="A9" s="5"/>
      <c r="C9" s="7"/>
    </row>
    <row r="10" spans="1:3" x14ac:dyDescent="0.2">
      <c r="A10" s="5"/>
      <c r="B10" s="8" t="s">
        <v>7</v>
      </c>
      <c r="C10" s="7"/>
    </row>
    <row r="11" spans="1:3" x14ac:dyDescent="0.2">
      <c r="A11" s="5"/>
      <c r="C11" s="7"/>
    </row>
    <row r="12" spans="1:3" x14ac:dyDescent="0.2">
      <c r="A12" s="3" t="s">
        <v>8</v>
      </c>
      <c r="B12" s="3" t="s">
        <v>9</v>
      </c>
      <c r="C12" s="3" t="s">
        <v>10</v>
      </c>
    </row>
    <row r="13" spans="1:3" x14ac:dyDescent="0.2">
      <c r="A13" s="3"/>
      <c r="B13" s="3"/>
      <c r="C13" s="3"/>
    </row>
    <row r="14" spans="1:3" x14ac:dyDescent="0.2">
      <c r="A14" s="10">
        <v>1100</v>
      </c>
      <c r="B14" s="11" t="s">
        <v>11</v>
      </c>
      <c r="C14" s="9">
        <v>211070</v>
      </c>
    </row>
    <row r="15" spans="1:3" x14ac:dyDescent="0.2">
      <c r="A15" s="12">
        <v>1200</v>
      </c>
      <c r="B15" s="11" t="s">
        <v>12</v>
      </c>
      <c r="C15" s="9">
        <v>48980</v>
      </c>
    </row>
    <row r="16" spans="1:3" x14ac:dyDescent="0.2">
      <c r="A16" s="12">
        <v>2100</v>
      </c>
      <c r="B16" s="11" t="s">
        <v>13</v>
      </c>
      <c r="C16" s="9">
        <v>198</v>
      </c>
    </row>
    <row r="17" spans="1:6" x14ac:dyDescent="0.2">
      <c r="A17" s="12">
        <v>2200</v>
      </c>
      <c r="B17" s="11" t="s">
        <v>14</v>
      </c>
      <c r="C17" s="13">
        <f>C24+C23+C22+C21+C20+C19+C18</f>
        <v>70471</v>
      </c>
    </row>
    <row r="18" spans="1:6" x14ac:dyDescent="0.2">
      <c r="A18" s="14">
        <v>2210</v>
      </c>
      <c r="B18" s="15" t="s">
        <v>15</v>
      </c>
      <c r="C18" s="16">
        <v>478</v>
      </c>
    </row>
    <row r="19" spans="1:6" x14ac:dyDescent="0.2">
      <c r="A19" s="14">
        <v>2220</v>
      </c>
      <c r="B19" s="15" t="s">
        <v>16</v>
      </c>
      <c r="C19" s="16">
        <v>8875</v>
      </c>
    </row>
    <row r="20" spans="1:6" x14ac:dyDescent="0.2">
      <c r="A20" s="14">
        <v>2230</v>
      </c>
      <c r="B20" s="15" t="s">
        <v>17</v>
      </c>
      <c r="C20" s="16">
        <v>7716</v>
      </c>
    </row>
    <row r="21" spans="1:6" x14ac:dyDescent="0.2">
      <c r="A21" s="14">
        <v>2240</v>
      </c>
      <c r="B21" s="15" t="s">
        <v>18</v>
      </c>
      <c r="C21" s="16">
        <v>10758</v>
      </c>
    </row>
    <row r="22" spans="1:6" x14ac:dyDescent="0.2">
      <c r="A22" s="14">
        <v>2250</v>
      </c>
      <c r="B22" s="15" t="s">
        <v>19</v>
      </c>
      <c r="C22" s="16">
        <v>972</v>
      </c>
    </row>
    <row r="23" spans="1:6" x14ac:dyDescent="0.2">
      <c r="A23" s="14">
        <v>2260</v>
      </c>
      <c r="B23" s="15" t="s">
        <v>20</v>
      </c>
      <c r="C23" s="16">
        <v>38000</v>
      </c>
    </row>
    <row r="24" spans="1:6" x14ac:dyDescent="0.2">
      <c r="A24" s="14">
        <v>2270</v>
      </c>
      <c r="B24" s="17" t="s">
        <v>21</v>
      </c>
      <c r="C24" s="18">
        <v>3672</v>
      </c>
    </row>
    <row r="25" spans="1:6" x14ac:dyDescent="0.2">
      <c r="A25" s="12">
        <v>2300</v>
      </c>
      <c r="B25" s="11" t="s">
        <v>22</v>
      </c>
      <c r="C25" s="13">
        <f>C32+C31+C29+C28+C27+C26</f>
        <v>15711</v>
      </c>
    </row>
    <row r="26" spans="1:6" x14ac:dyDescent="0.2">
      <c r="A26" s="14">
        <v>2310</v>
      </c>
      <c r="B26" s="15" t="s">
        <v>23</v>
      </c>
      <c r="C26" s="16">
        <v>6440</v>
      </c>
    </row>
    <row r="27" spans="1:6" x14ac:dyDescent="0.2">
      <c r="A27" s="14">
        <v>2320</v>
      </c>
      <c r="B27" s="15" t="s">
        <v>24</v>
      </c>
      <c r="C27" s="16">
        <v>3106</v>
      </c>
      <c r="F27" s="19"/>
    </row>
    <row r="28" spans="1:6" x14ac:dyDescent="0.2">
      <c r="A28" s="14">
        <v>2340</v>
      </c>
      <c r="B28" s="15" t="s">
        <v>25</v>
      </c>
      <c r="C28" s="16">
        <v>1340</v>
      </c>
    </row>
    <row r="29" spans="1:6" x14ac:dyDescent="0.2">
      <c r="A29" s="14">
        <v>2350</v>
      </c>
      <c r="B29" s="15" t="s">
        <v>26</v>
      </c>
      <c r="C29" s="16">
        <v>1991</v>
      </c>
    </row>
    <row r="30" spans="1:6" x14ac:dyDescent="0.2">
      <c r="A30" s="14">
        <v>2360</v>
      </c>
      <c r="B30" s="15" t="s">
        <v>27</v>
      </c>
      <c r="C30" s="16"/>
    </row>
    <row r="31" spans="1:6" x14ac:dyDescent="0.2">
      <c r="A31" s="14">
        <v>2370</v>
      </c>
      <c r="B31" s="15" t="s">
        <v>28</v>
      </c>
      <c r="C31" s="16">
        <v>2834</v>
      </c>
    </row>
    <row r="32" spans="1:6" x14ac:dyDescent="0.2">
      <c r="A32" s="12">
        <v>2400</v>
      </c>
      <c r="B32" s="20" t="s">
        <v>29</v>
      </c>
      <c r="C32" s="21">
        <v>0</v>
      </c>
    </row>
    <row r="33" spans="1:5" x14ac:dyDescent="0.2">
      <c r="A33" s="12"/>
      <c r="B33" s="20" t="s">
        <v>30</v>
      </c>
      <c r="C33" s="13">
        <f>C14+C15+C16+C17+C25</f>
        <v>346430</v>
      </c>
    </row>
    <row r="34" spans="1:5" s="25" customFormat="1" x14ac:dyDescent="0.2">
      <c r="A34" s="22"/>
      <c r="B34" s="23" t="s">
        <v>31</v>
      </c>
      <c r="C34" s="24">
        <v>3968</v>
      </c>
    </row>
    <row r="35" spans="1:5" x14ac:dyDescent="0.2">
      <c r="A35" s="12"/>
      <c r="B35" s="20" t="s">
        <v>32</v>
      </c>
      <c r="C35" s="13">
        <f>SUM(C33:C34)</f>
        <v>350398</v>
      </c>
    </row>
    <row r="36" spans="1:5" x14ac:dyDescent="0.2">
      <c r="A36" s="12"/>
      <c r="B36" s="20" t="s">
        <v>33</v>
      </c>
      <c r="C36" s="26">
        <v>0</v>
      </c>
    </row>
    <row r="37" spans="1:5" x14ac:dyDescent="0.2">
      <c r="A37" s="27"/>
      <c r="B37" s="28" t="s">
        <v>34</v>
      </c>
      <c r="C37" s="29">
        <v>50</v>
      </c>
    </row>
    <row r="38" spans="1:5" x14ac:dyDescent="0.2">
      <c r="A38" s="27"/>
      <c r="B38" s="28" t="s">
        <v>35</v>
      </c>
      <c r="C38" s="30">
        <v>0</v>
      </c>
    </row>
    <row r="39" spans="1:5" x14ac:dyDescent="0.2">
      <c r="A39" s="31"/>
      <c r="B39" s="32" t="s">
        <v>36</v>
      </c>
      <c r="C39" s="33">
        <f>(C35+C36)/12/(C37+C38)</f>
        <v>583.99666666666667</v>
      </c>
    </row>
    <row r="40" spans="1:5" x14ac:dyDescent="0.2">
      <c r="A40" s="31"/>
      <c r="B40" s="32" t="s">
        <v>37</v>
      </c>
      <c r="C40" s="33" t="e">
        <f>((C35+C36)/(C37+C38)*C38-C36)/12/C38</f>
        <v>#DIV/0!</v>
      </c>
    </row>
    <row r="41" spans="1:5" x14ac:dyDescent="0.2">
      <c r="A41" s="34"/>
      <c r="B41" s="35"/>
      <c r="C41" s="36"/>
    </row>
    <row r="42" spans="1:5" ht="25.5" customHeight="1" x14ac:dyDescent="0.2">
      <c r="A42" s="2" t="s">
        <v>38</v>
      </c>
      <c r="B42" s="2"/>
      <c r="C42" s="2"/>
      <c r="D42" s="37"/>
      <c r="E42" s="37"/>
    </row>
    <row r="43" spans="1:5" x14ac:dyDescent="0.2">
      <c r="A43" s="38"/>
      <c r="B43" s="39"/>
      <c r="C43" s="40"/>
    </row>
    <row r="44" spans="1:5" x14ac:dyDescent="0.2">
      <c r="B44" s="41" t="s">
        <v>39</v>
      </c>
    </row>
    <row r="46" spans="1:5" ht="12.95" customHeight="1" x14ac:dyDescent="0.2">
      <c r="B46" s="1" t="s">
        <v>40</v>
      </c>
      <c r="C46" s="1"/>
      <c r="D46" s="1"/>
    </row>
    <row r="47" spans="1:5" x14ac:dyDescent="0.2">
      <c r="B47" s="42" t="s">
        <v>41</v>
      </c>
      <c r="C47" s="43"/>
      <c r="D47" s="44"/>
    </row>
    <row r="48" spans="1:5" x14ac:dyDescent="0.2">
      <c r="B48" s="4" t="s">
        <v>42</v>
      </c>
    </row>
  </sheetData>
  <mergeCells count="5">
    <mergeCell ref="A12:A13"/>
    <mergeCell ref="B12:B13"/>
    <mergeCell ref="C12:C13"/>
    <mergeCell ref="A42:C42"/>
    <mergeCell ref="B46:D46"/>
  </mergeCells>
  <hyperlinks>
    <hyperlink ref="B7" r:id="rId1" display="dmasena@gmail" xr:uid="{00000000-0004-0000-0000-000000000000}"/>
  </hyperlinks>
  <pageMargins left="0.70833333333333304" right="0.70833333333333304" top="0.74791666666666701" bottom="0.74791666666666701" header="0.51180555555555496" footer="0.51180555555555496"/>
  <pageSetup paperSize="9" scale="7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 PII</vt:lpstr>
    </vt:vector>
  </TitlesOfParts>
  <Company>Kekavas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Iveta Skodžus</cp:lastModifiedBy>
  <cp:revision>2</cp:revision>
  <cp:lastPrinted>2020-02-01T07:24:04Z</cp:lastPrinted>
  <dcterms:created xsi:type="dcterms:W3CDTF">2009-09-29T12:11:24Z</dcterms:created>
  <dcterms:modified xsi:type="dcterms:W3CDTF">2022-01-31T09:51:33Z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Kekavas Pagasta Padome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